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 HIS REPORTES JUAN\MR BUENOS AIRES\ATENDIDOS ATENCIONES\"/>
    </mc:Choice>
  </mc:AlternateContent>
  <xr:revisionPtr revIDLastSave="0" documentId="13_ncr:1_{51709021-880D-498F-A12B-B3C86D5236F2}" xr6:coauthVersionLast="47" xr6:coauthVersionMax="47" xr10:uidLastSave="{00000000-0000-0000-0000-000000000000}"/>
  <bookViews>
    <workbookView xWindow="-120" yWindow="-120" windowWidth="29040" windowHeight="15840" firstSheet="9" activeTab="15" xr2:uid="{00000000-000D-0000-FFFF-FFFF00000000}"/>
  </bookViews>
  <sheets>
    <sheet name="Enero" sheetId="1" r:id="rId1"/>
    <sheet name="Febrero" sheetId="23" r:id="rId2"/>
    <sheet name="Marzo" sheetId="24" r:id="rId3"/>
    <sheet name="I Trimestre" sheetId="25" r:id="rId4"/>
    <sheet name="Abril" sheetId="26" r:id="rId5"/>
    <sheet name="Mayo" sheetId="27" r:id="rId6"/>
    <sheet name="Junio" sheetId="28" r:id="rId7"/>
    <sheet name="II Trimestre" sheetId="29" r:id="rId8"/>
    <sheet name="I Semestre" sheetId="30" r:id="rId9"/>
    <sheet name="Julio" sheetId="31" r:id="rId10"/>
    <sheet name="Agosto" sheetId="41" r:id="rId11"/>
    <sheet name="Septiembre" sheetId="33" r:id="rId12"/>
    <sheet name="III Trimestre" sheetId="34" r:id="rId13"/>
    <sheet name="Octubre" sheetId="35" r:id="rId14"/>
    <sheet name="Noviembre" sheetId="36" r:id="rId15"/>
    <sheet name="Diciembre" sheetId="37" r:id="rId16"/>
    <sheet name="IV Trimestre" sheetId="38" r:id="rId17"/>
    <sheet name="II Semestre" sheetId="39" r:id="rId18"/>
    <sheet name="Anual" sheetId="40" r:id="rId19"/>
  </sheets>
  <definedNames>
    <definedName name="_xlnm.Print_Titles" localSheetId="4">Abril!$1:$7</definedName>
    <definedName name="_xlnm.Print_Titles" localSheetId="10">Agosto!$1:$7</definedName>
    <definedName name="_xlnm.Print_Titles" localSheetId="18">Anual!$1:$7</definedName>
    <definedName name="_xlnm.Print_Titles" localSheetId="15">Diciembre!$1:$7</definedName>
    <definedName name="_xlnm.Print_Titles" localSheetId="0">Enero!$1:$7</definedName>
    <definedName name="_xlnm.Print_Titles" localSheetId="1">Febrero!$1:$7</definedName>
    <definedName name="_xlnm.Print_Titles" localSheetId="8">'I Semestre'!$1:$7</definedName>
    <definedName name="_xlnm.Print_Titles" localSheetId="3">'I Trimestre'!$1:$7</definedName>
    <definedName name="_xlnm.Print_Titles" localSheetId="17">'II Semestre'!$1:$7</definedName>
    <definedName name="_xlnm.Print_Titles" localSheetId="7">'II Trimestre'!$1:$7</definedName>
    <definedName name="_xlnm.Print_Titles" localSheetId="12">'III Trimestre'!$1:$7</definedName>
    <definedName name="_xlnm.Print_Titles" localSheetId="16">'IV Trimestre'!$1:$7</definedName>
    <definedName name="_xlnm.Print_Titles" localSheetId="9">Julio!$1:$7</definedName>
    <definedName name="_xlnm.Print_Titles" localSheetId="6">Junio!$1:$7</definedName>
    <definedName name="_xlnm.Print_Titles" localSheetId="2">Marzo!$1:$7</definedName>
    <definedName name="_xlnm.Print_Titles" localSheetId="5">Mayo!$1:$7</definedName>
    <definedName name="_xlnm.Print_Titles" localSheetId="14">Noviembre!$1:$7</definedName>
    <definedName name="_xlnm.Print_Titles" localSheetId="13">Octubre!$1:$7</definedName>
    <definedName name="_xlnm.Print_Titles" localSheetId="11">Septiembre!$1:$7</definedName>
  </definedNames>
  <calcPr calcId="191029"/>
</workbook>
</file>

<file path=xl/calcChain.xml><?xml version="1.0" encoding="utf-8"?>
<calcChain xmlns="http://schemas.openxmlformats.org/spreadsheetml/2006/main">
  <c r="G89" i="40" l="1"/>
  <c r="F89" i="40"/>
  <c r="E89" i="40"/>
  <c r="D89" i="40"/>
  <c r="C89" i="40"/>
  <c r="B89" i="40"/>
  <c r="G88" i="40"/>
  <c r="F88" i="40"/>
  <c r="E88" i="40"/>
  <c r="D88" i="40"/>
  <c r="C88" i="40"/>
  <c r="B88" i="40"/>
  <c r="G87" i="40"/>
  <c r="F87" i="40"/>
  <c r="E87" i="40"/>
  <c r="D87" i="40"/>
  <c r="C87" i="40"/>
  <c r="B87" i="40"/>
  <c r="G86" i="40"/>
  <c r="F86" i="40"/>
  <c r="E86" i="40"/>
  <c r="D86" i="40"/>
  <c r="C86" i="40"/>
  <c r="B86" i="40"/>
  <c r="G85" i="40"/>
  <c r="F85" i="40"/>
  <c r="E85" i="40"/>
  <c r="D85" i="40"/>
  <c r="C85" i="40"/>
  <c r="B85" i="40"/>
  <c r="G84" i="40"/>
  <c r="F84" i="40"/>
  <c r="E84" i="40"/>
  <c r="D84" i="40"/>
  <c r="C84" i="40"/>
  <c r="B84" i="40"/>
  <c r="G83" i="40"/>
  <c r="F83" i="40"/>
  <c r="E83" i="40"/>
  <c r="D83" i="40"/>
  <c r="C83" i="40"/>
  <c r="B83" i="40"/>
  <c r="G82" i="40"/>
  <c r="F82" i="40"/>
  <c r="E82" i="40"/>
  <c r="D82" i="40"/>
  <c r="C82" i="40"/>
  <c r="B82" i="40"/>
  <c r="G81" i="40"/>
  <c r="F81" i="40"/>
  <c r="E81" i="40"/>
  <c r="D81" i="40"/>
  <c r="C81" i="40"/>
  <c r="B81" i="40"/>
  <c r="G66" i="40"/>
  <c r="F66" i="40"/>
  <c r="E66" i="40"/>
  <c r="D66" i="40"/>
  <c r="C66" i="40"/>
  <c r="B66" i="40"/>
  <c r="G65" i="40"/>
  <c r="F65" i="40"/>
  <c r="E65" i="40"/>
  <c r="D65" i="40"/>
  <c r="C65" i="40"/>
  <c r="B65" i="40"/>
  <c r="G64" i="40"/>
  <c r="F64" i="40"/>
  <c r="E64" i="40"/>
  <c r="D64" i="40"/>
  <c r="C64" i="40"/>
  <c r="B64" i="40"/>
  <c r="G63" i="40"/>
  <c r="F63" i="40"/>
  <c r="E63" i="40"/>
  <c r="D63" i="40"/>
  <c r="C63" i="40"/>
  <c r="B63" i="40"/>
  <c r="G62" i="40"/>
  <c r="F62" i="40"/>
  <c r="E62" i="40"/>
  <c r="D62" i="40"/>
  <c r="C62" i="40"/>
  <c r="B62" i="40"/>
  <c r="G61" i="40"/>
  <c r="F61" i="40"/>
  <c r="E61" i="40"/>
  <c r="D61" i="40"/>
  <c r="C61" i="40"/>
  <c r="B61" i="40"/>
  <c r="G60" i="40"/>
  <c r="F60" i="40"/>
  <c r="E60" i="40"/>
  <c r="D60" i="40"/>
  <c r="C60" i="40"/>
  <c r="B60" i="40"/>
  <c r="G59" i="40"/>
  <c r="F59" i="40"/>
  <c r="E59" i="40"/>
  <c r="D59" i="40"/>
  <c r="C59" i="40"/>
  <c r="B59" i="40"/>
  <c r="G58" i="40"/>
  <c r="F58" i="40"/>
  <c r="E58" i="40"/>
  <c r="D58" i="40"/>
  <c r="C58" i="40"/>
  <c r="B58" i="40"/>
  <c r="G43" i="40"/>
  <c r="F43" i="40"/>
  <c r="E43" i="40"/>
  <c r="D43" i="40"/>
  <c r="C43" i="40"/>
  <c r="B43" i="40"/>
  <c r="G42" i="40"/>
  <c r="F42" i="40"/>
  <c r="E42" i="40"/>
  <c r="D42" i="40"/>
  <c r="C42" i="40"/>
  <c r="B42" i="40"/>
  <c r="G41" i="40"/>
  <c r="F41" i="40"/>
  <c r="E41" i="40"/>
  <c r="D41" i="40"/>
  <c r="C41" i="40"/>
  <c r="B41" i="40"/>
  <c r="G40" i="40"/>
  <c r="F40" i="40"/>
  <c r="E40" i="40"/>
  <c r="D40" i="40"/>
  <c r="C40" i="40"/>
  <c r="B40" i="40"/>
  <c r="G39" i="40"/>
  <c r="F39" i="40"/>
  <c r="E39" i="40"/>
  <c r="D39" i="40"/>
  <c r="C39" i="40"/>
  <c r="B39" i="40"/>
  <c r="G38" i="40"/>
  <c r="F38" i="40"/>
  <c r="E38" i="40"/>
  <c r="D38" i="40"/>
  <c r="C38" i="40"/>
  <c r="B38" i="40"/>
  <c r="G37" i="40"/>
  <c r="F37" i="40"/>
  <c r="E37" i="40"/>
  <c r="D37" i="40"/>
  <c r="C37" i="40"/>
  <c r="B37" i="40"/>
  <c r="G36" i="40"/>
  <c r="F36" i="40"/>
  <c r="E36" i="40"/>
  <c r="D36" i="40"/>
  <c r="C36" i="40"/>
  <c r="B36" i="40"/>
  <c r="G35" i="40"/>
  <c r="F35" i="40"/>
  <c r="E35" i="40"/>
  <c r="D35" i="40"/>
  <c r="C35" i="40"/>
  <c r="B35" i="40"/>
  <c r="G22" i="40"/>
  <c r="F22" i="40"/>
  <c r="E22" i="40"/>
  <c r="D22" i="40"/>
  <c r="C22" i="40"/>
  <c r="B22" i="40"/>
  <c r="G21" i="40"/>
  <c r="F21" i="40"/>
  <c r="E21" i="40"/>
  <c r="D21" i="40"/>
  <c r="C21" i="40"/>
  <c r="B21" i="40"/>
  <c r="G20" i="40"/>
  <c r="F20" i="40"/>
  <c r="E20" i="40"/>
  <c r="D20" i="40"/>
  <c r="C20" i="40"/>
  <c r="B20" i="40"/>
  <c r="G19" i="40"/>
  <c r="F19" i="40"/>
  <c r="E19" i="40"/>
  <c r="D19" i="40"/>
  <c r="C19" i="40"/>
  <c r="B19" i="40"/>
  <c r="G18" i="40"/>
  <c r="F18" i="40"/>
  <c r="E18" i="40"/>
  <c r="D18" i="40"/>
  <c r="C18" i="40"/>
  <c r="B18" i="40"/>
  <c r="G17" i="40"/>
  <c r="F17" i="40"/>
  <c r="E17" i="40"/>
  <c r="D17" i="40"/>
  <c r="C17" i="40"/>
  <c r="B17" i="40"/>
  <c r="G16" i="40"/>
  <c r="F16" i="40"/>
  <c r="E16" i="40"/>
  <c r="D16" i="40"/>
  <c r="C16" i="40"/>
  <c r="B16" i="40"/>
  <c r="G15" i="40"/>
  <c r="F15" i="40"/>
  <c r="E15" i="40"/>
  <c r="D15" i="40"/>
  <c r="C15" i="40"/>
  <c r="B15" i="40"/>
  <c r="G14" i="40"/>
  <c r="F14" i="40"/>
  <c r="E14" i="40"/>
  <c r="D14" i="40"/>
  <c r="C14" i="40"/>
  <c r="B14" i="40"/>
  <c r="G89" i="39"/>
  <c r="F89" i="39"/>
  <c r="E89" i="39"/>
  <c r="D89" i="39"/>
  <c r="C89" i="39"/>
  <c r="B89" i="39"/>
  <c r="G88" i="39"/>
  <c r="F88" i="39"/>
  <c r="E88" i="39"/>
  <c r="D88" i="39"/>
  <c r="C88" i="39"/>
  <c r="B88" i="39"/>
  <c r="G87" i="39"/>
  <c r="F87" i="39"/>
  <c r="E87" i="39"/>
  <c r="D87" i="39"/>
  <c r="C87" i="39"/>
  <c r="B87" i="39"/>
  <c r="G86" i="39"/>
  <c r="F86" i="39"/>
  <c r="E86" i="39"/>
  <c r="D86" i="39"/>
  <c r="C86" i="39"/>
  <c r="B86" i="39"/>
  <c r="G85" i="39"/>
  <c r="F85" i="39"/>
  <c r="E85" i="39"/>
  <c r="D85" i="39"/>
  <c r="C85" i="39"/>
  <c r="B85" i="39"/>
  <c r="G84" i="39"/>
  <c r="F84" i="39"/>
  <c r="E84" i="39"/>
  <c r="D84" i="39"/>
  <c r="C84" i="39"/>
  <c r="B84" i="39"/>
  <c r="G83" i="39"/>
  <c r="F83" i="39"/>
  <c r="E83" i="39"/>
  <c r="D83" i="39"/>
  <c r="C83" i="39"/>
  <c r="B83" i="39"/>
  <c r="G82" i="39"/>
  <c r="F82" i="39"/>
  <c r="E82" i="39"/>
  <c r="D82" i="39"/>
  <c r="C82" i="39"/>
  <c r="B82" i="39"/>
  <c r="G81" i="39"/>
  <c r="F81" i="39"/>
  <c r="E81" i="39"/>
  <c r="D81" i="39"/>
  <c r="C81" i="39"/>
  <c r="B81" i="39"/>
  <c r="G66" i="39"/>
  <c r="F66" i="39"/>
  <c r="E66" i="39"/>
  <c r="D66" i="39"/>
  <c r="C66" i="39"/>
  <c r="B66" i="39"/>
  <c r="G65" i="39"/>
  <c r="F65" i="39"/>
  <c r="E65" i="39"/>
  <c r="D65" i="39"/>
  <c r="C65" i="39"/>
  <c r="B65" i="39"/>
  <c r="G64" i="39"/>
  <c r="F64" i="39"/>
  <c r="E64" i="39"/>
  <c r="D64" i="39"/>
  <c r="C64" i="39"/>
  <c r="B64" i="39"/>
  <c r="G63" i="39"/>
  <c r="F63" i="39"/>
  <c r="E63" i="39"/>
  <c r="D63" i="39"/>
  <c r="C63" i="39"/>
  <c r="B63" i="39"/>
  <c r="G62" i="39"/>
  <c r="F62" i="39"/>
  <c r="E62" i="39"/>
  <c r="D62" i="39"/>
  <c r="C62" i="39"/>
  <c r="B62" i="39"/>
  <c r="G61" i="39"/>
  <c r="F61" i="39"/>
  <c r="E61" i="39"/>
  <c r="D61" i="39"/>
  <c r="C61" i="39"/>
  <c r="B61" i="39"/>
  <c r="G60" i="39"/>
  <c r="F60" i="39"/>
  <c r="E60" i="39"/>
  <c r="D60" i="39"/>
  <c r="C60" i="39"/>
  <c r="B60" i="39"/>
  <c r="G59" i="39"/>
  <c r="F59" i="39"/>
  <c r="E59" i="39"/>
  <c r="D59" i="39"/>
  <c r="C59" i="39"/>
  <c r="B59" i="39"/>
  <c r="G58" i="39"/>
  <c r="F58" i="39"/>
  <c r="E58" i="39"/>
  <c r="D58" i="39"/>
  <c r="C58" i="39"/>
  <c r="B58" i="39"/>
  <c r="G43" i="39"/>
  <c r="F43" i="39"/>
  <c r="E43" i="39"/>
  <c r="D43" i="39"/>
  <c r="C43" i="39"/>
  <c r="B43" i="39"/>
  <c r="G42" i="39"/>
  <c r="F42" i="39"/>
  <c r="E42" i="39"/>
  <c r="D42" i="39"/>
  <c r="C42" i="39"/>
  <c r="B42" i="39"/>
  <c r="G41" i="39"/>
  <c r="F41" i="39"/>
  <c r="E41" i="39"/>
  <c r="D41" i="39"/>
  <c r="C41" i="39"/>
  <c r="B41" i="39"/>
  <c r="G40" i="39"/>
  <c r="F40" i="39"/>
  <c r="E40" i="39"/>
  <c r="D40" i="39"/>
  <c r="C40" i="39"/>
  <c r="B40" i="39"/>
  <c r="G39" i="39"/>
  <c r="F39" i="39"/>
  <c r="E39" i="39"/>
  <c r="D39" i="39"/>
  <c r="C39" i="39"/>
  <c r="B39" i="39"/>
  <c r="G38" i="39"/>
  <c r="F38" i="39"/>
  <c r="E38" i="39"/>
  <c r="D38" i="39"/>
  <c r="C38" i="39"/>
  <c r="B38" i="39"/>
  <c r="G37" i="39"/>
  <c r="F37" i="39"/>
  <c r="E37" i="39"/>
  <c r="D37" i="39"/>
  <c r="C37" i="39"/>
  <c r="B37" i="39"/>
  <c r="G36" i="39"/>
  <c r="F36" i="39"/>
  <c r="E36" i="39"/>
  <c r="D36" i="39"/>
  <c r="C36" i="39"/>
  <c r="B36" i="39"/>
  <c r="G35" i="39"/>
  <c r="F35" i="39"/>
  <c r="E35" i="39"/>
  <c r="D35" i="39"/>
  <c r="C35" i="39"/>
  <c r="B35" i="39"/>
  <c r="G22" i="39"/>
  <c r="F22" i="39"/>
  <c r="E22" i="39"/>
  <c r="D22" i="39"/>
  <c r="C22" i="39"/>
  <c r="B22" i="39"/>
  <c r="G21" i="39"/>
  <c r="F21" i="39"/>
  <c r="E21" i="39"/>
  <c r="D21" i="39"/>
  <c r="C21" i="39"/>
  <c r="B21" i="39"/>
  <c r="G20" i="39"/>
  <c r="F20" i="39"/>
  <c r="E20" i="39"/>
  <c r="D20" i="39"/>
  <c r="C20" i="39"/>
  <c r="B20" i="39"/>
  <c r="G19" i="39"/>
  <c r="F19" i="39"/>
  <c r="E19" i="39"/>
  <c r="D19" i="39"/>
  <c r="C19" i="39"/>
  <c r="B19" i="39"/>
  <c r="G18" i="39"/>
  <c r="F18" i="39"/>
  <c r="E18" i="39"/>
  <c r="D18" i="39"/>
  <c r="C18" i="39"/>
  <c r="B18" i="39"/>
  <c r="G17" i="39"/>
  <c r="F17" i="39"/>
  <c r="E17" i="39"/>
  <c r="D17" i="39"/>
  <c r="C17" i="39"/>
  <c r="B17" i="39"/>
  <c r="G16" i="39"/>
  <c r="F16" i="39"/>
  <c r="E16" i="39"/>
  <c r="D16" i="39"/>
  <c r="C16" i="39"/>
  <c r="B16" i="39"/>
  <c r="G15" i="39"/>
  <c r="F15" i="39"/>
  <c r="E15" i="39"/>
  <c r="D15" i="39"/>
  <c r="C15" i="39"/>
  <c r="B15" i="39"/>
  <c r="G14" i="39"/>
  <c r="F14" i="39"/>
  <c r="E14" i="39"/>
  <c r="D14" i="39"/>
  <c r="C14" i="39"/>
  <c r="B14" i="39"/>
  <c r="G89" i="38"/>
  <c r="F89" i="38"/>
  <c r="E89" i="38"/>
  <c r="D89" i="38"/>
  <c r="C89" i="38"/>
  <c r="B89" i="38"/>
  <c r="G88" i="38"/>
  <c r="F88" i="38"/>
  <c r="E88" i="38"/>
  <c r="D88" i="38"/>
  <c r="C88" i="38"/>
  <c r="B88" i="38"/>
  <c r="G87" i="38"/>
  <c r="F87" i="38"/>
  <c r="E87" i="38"/>
  <c r="D87" i="38"/>
  <c r="C87" i="38"/>
  <c r="B87" i="38"/>
  <c r="G86" i="38"/>
  <c r="F86" i="38"/>
  <c r="E86" i="38"/>
  <c r="D86" i="38"/>
  <c r="C86" i="38"/>
  <c r="B86" i="38"/>
  <c r="G85" i="38"/>
  <c r="F85" i="38"/>
  <c r="E85" i="38"/>
  <c r="D85" i="38"/>
  <c r="C85" i="38"/>
  <c r="B85" i="38"/>
  <c r="G84" i="38"/>
  <c r="F84" i="38"/>
  <c r="E84" i="38"/>
  <c r="D84" i="38"/>
  <c r="C84" i="38"/>
  <c r="B84" i="38"/>
  <c r="G83" i="38"/>
  <c r="F83" i="38"/>
  <c r="E83" i="38"/>
  <c r="D83" i="38"/>
  <c r="C83" i="38"/>
  <c r="B83" i="38"/>
  <c r="G82" i="38"/>
  <c r="F82" i="38"/>
  <c r="E82" i="38"/>
  <c r="D82" i="38"/>
  <c r="C82" i="38"/>
  <c r="B82" i="38"/>
  <c r="G81" i="38"/>
  <c r="F81" i="38"/>
  <c r="E81" i="38"/>
  <c r="D81" i="38"/>
  <c r="C81" i="38"/>
  <c r="B81" i="38"/>
  <c r="G66" i="38"/>
  <c r="F66" i="38"/>
  <c r="E66" i="38"/>
  <c r="D66" i="38"/>
  <c r="C66" i="38"/>
  <c r="B66" i="38"/>
  <c r="G65" i="38"/>
  <c r="F65" i="38"/>
  <c r="E65" i="38"/>
  <c r="D65" i="38"/>
  <c r="C65" i="38"/>
  <c r="B65" i="38"/>
  <c r="G64" i="38"/>
  <c r="F64" i="38"/>
  <c r="E64" i="38"/>
  <c r="D64" i="38"/>
  <c r="C64" i="38"/>
  <c r="B64" i="38"/>
  <c r="G63" i="38"/>
  <c r="F63" i="38"/>
  <c r="E63" i="38"/>
  <c r="D63" i="38"/>
  <c r="C63" i="38"/>
  <c r="B63" i="38"/>
  <c r="G62" i="38"/>
  <c r="F62" i="38"/>
  <c r="E62" i="38"/>
  <c r="D62" i="38"/>
  <c r="C62" i="38"/>
  <c r="B62" i="38"/>
  <c r="G61" i="38"/>
  <c r="F61" i="38"/>
  <c r="E61" i="38"/>
  <c r="D61" i="38"/>
  <c r="C61" i="38"/>
  <c r="B61" i="38"/>
  <c r="G60" i="38"/>
  <c r="F60" i="38"/>
  <c r="E60" i="38"/>
  <c r="D60" i="38"/>
  <c r="C60" i="38"/>
  <c r="B60" i="38"/>
  <c r="G59" i="38"/>
  <c r="F59" i="38"/>
  <c r="E59" i="38"/>
  <c r="D59" i="38"/>
  <c r="C59" i="38"/>
  <c r="B59" i="38"/>
  <c r="G58" i="38"/>
  <c r="F58" i="38"/>
  <c r="E58" i="38"/>
  <c r="D58" i="38"/>
  <c r="C58" i="38"/>
  <c r="B58" i="38"/>
  <c r="G43" i="38"/>
  <c r="F43" i="38"/>
  <c r="E43" i="38"/>
  <c r="D43" i="38"/>
  <c r="C43" i="38"/>
  <c r="B43" i="38"/>
  <c r="G42" i="38"/>
  <c r="F42" i="38"/>
  <c r="E42" i="38"/>
  <c r="D42" i="38"/>
  <c r="C42" i="38"/>
  <c r="B42" i="38"/>
  <c r="G41" i="38"/>
  <c r="F41" i="38"/>
  <c r="E41" i="38"/>
  <c r="D41" i="38"/>
  <c r="C41" i="38"/>
  <c r="B41" i="38"/>
  <c r="G40" i="38"/>
  <c r="F40" i="38"/>
  <c r="E40" i="38"/>
  <c r="D40" i="38"/>
  <c r="C40" i="38"/>
  <c r="B40" i="38"/>
  <c r="G39" i="38"/>
  <c r="F39" i="38"/>
  <c r="E39" i="38"/>
  <c r="D39" i="38"/>
  <c r="C39" i="38"/>
  <c r="B39" i="38"/>
  <c r="G38" i="38"/>
  <c r="F38" i="38"/>
  <c r="E38" i="38"/>
  <c r="D38" i="38"/>
  <c r="C38" i="38"/>
  <c r="B38" i="38"/>
  <c r="G37" i="38"/>
  <c r="F37" i="38"/>
  <c r="E37" i="38"/>
  <c r="D37" i="38"/>
  <c r="C37" i="38"/>
  <c r="B37" i="38"/>
  <c r="G36" i="38"/>
  <c r="F36" i="38"/>
  <c r="E36" i="38"/>
  <c r="D36" i="38"/>
  <c r="C36" i="38"/>
  <c r="B36" i="38"/>
  <c r="G35" i="38"/>
  <c r="F35" i="38"/>
  <c r="E35" i="38"/>
  <c r="D35" i="38"/>
  <c r="C35" i="38"/>
  <c r="B35" i="38"/>
  <c r="G22" i="38"/>
  <c r="F22" i="38"/>
  <c r="E22" i="38"/>
  <c r="D22" i="38"/>
  <c r="C22" i="38"/>
  <c r="B22" i="38"/>
  <c r="G21" i="38"/>
  <c r="F21" i="38"/>
  <c r="E21" i="38"/>
  <c r="D21" i="38"/>
  <c r="C21" i="38"/>
  <c r="B21" i="38"/>
  <c r="G20" i="38"/>
  <c r="F20" i="38"/>
  <c r="E20" i="38"/>
  <c r="D20" i="38"/>
  <c r="C20" i="38"/>
  <c r="B20" i="38"/>
  <c r="G19" i="38"/>
  <c r="F19" i="38"/>
  <c r="E19" i="38"/>
  <c r="D19" i="38"/>
  <c r="C19" i="38"/>
  <c r="B19" i="38"/>
  <c r="G18" i="38"/>
  <c r="F18" i="38"/>
  <c r="E18" i="38"/>
  <c r="D18" i="38"/>
  <c r="C18" i="38"/>
  <c r="B18" i="38"/>
  <c r="G17" i="38"/>
  <c r="F17" i="38"/>
  <c r="E17" i="38"/>
  <c r="D17" i="38"/>
  <c r="C17" i="38"/>
  <c r="B17" i="38"/>
  <c r="G16" i="38"/>
  <c r="F16" i="38"/>
  <c r="E16" i="38"/>
  <c r="D16" i="38"/>
  <c r="C16" i="38"/>
  <c r="B16" i="38"/>
  <c r="G15" i="38"/>
  <c r="F15" i="38"/>
  <c r="E15" i="38"/>
  <c r="D15" i="38"/>
  <c r="C15" i="38"/>
  <c r="B15" i="38"/>
  <c r="G14" i="38"/>
  <c r="F14" i="38"/>
  <c r="E14" i="38"/>
  <c r="D14" i="38"/>
  <c r="C14" i="38"/>
  <c r="B14" i="38"/>
  <c r="G89" i="34"/>
  <c r="F89" i="34"/>
  <c r="E89" i="34"/>
  <c r="D89" i="34"/>
  <c r="C89" i="34"/>
  <c r="B89" i="34"/>
  <c r="G88" i="34"/>
  <c r="F88" i="34"/>
  <c r="E88" i="34"/>
  <c r="D88" i="34"/>
  <c r="C88" i="34"/>
  <c r="B88" i="34"/>
  <c r="G87" i="34"/>
  <c r="F87" i="34"/>
  <c r="E87" i="34"/>
  <c r="D87" i="34"/>
  <c r="C87" i="34"/>
  <c r="B87" i="34"/>
  <c r="G86" i="34"/>
  <c r="F86" i="34"/>
  <c r="E86" i="34"/>
  <c r="D86" i="34"/>
  <c r="C86" i="34"/>
  <c r="B86" i="34"/>
  <c r="G85" i="34"/>
  <c r="F85" i="34"/>
  <c r="E85" i="34"/>
  <c r="D85" i="34"/>
  <c r="C85" i="34"/>
  <c r="B85" i="34"/>
  <c r="G84" i="34"/>
  <c r="F84" i="34"/>
  <c r="E84" i="34"/>
  <c r="D84" i="34"/>
  <c r="C84" i="34"/>
  <c r="B84" i="34"/>
  <c r="G83" i="34"/>
  <c r="F83" i="34"/>
  <c r="E83" i="34"/>
  <c r="D83" i="34"/>
  <c r="C83" i="34"/>
  <c r="B83" i="34"/>
  <c r="G82" i="34"/>
  <c r="F82" i="34"/>
  <c r="E82" i="34"/>
  <c r="D82" i="34"/>
  <c r="C82" i="34"/>
  <c r="B82" i="34"/>
  <c r="G81" i="34"/>
  <c r="F81" i="34"/>
  <c r="E81" i="34"/>
  <c r="D81" i="34"/>
  <c r="C81" i="34"/>
  <c r="B81" i="34"/>
  <c r="G66" i="34"/>
  <c r="F66" i="34"/>
  <c r="E66" i="34"/>
  <c r="D66" i="34"/>
  <c r="C66" i="34"/>
  <c r="B66" i="34"/>
  <c r="G65" i="34"/>
  <c r="F65" i="34"/>
  <c r="E65" i="34"/>
  <c r="D65" i="34"/>
  <c r="C65" i="34"/>
  <c r="B65" i="34"/>
  <c r="G64" i="34"/>
  <c r="F64" i="34"/>
  <c r="E64" i="34"/>
  <c r="D64" i="34"/>
  <c r="C64" i="34"/>
  <c r="B64" i="34"/>
  <c r="G63" i="34"/>
  <c r="F63" i="34"/>
  <c r="E63" i="34"/>
  <c r="D63" i="34"/>
  <c r="C63" i="34"/>
  <c r="B63" i="34"/>
  <c r="G62" i="34"/>
  <c r="F62" i="34"/>
  <c r="E62" i="34"/>
  <c r="D62" i="34"/>
  <c r="C62" i="34"/>
  <c r="B62" i="34"/>
  <c r="G61" i="34"/>
  <c r="F61" i="34"/>
  <c r="E61" i="34"/>
  <c r="D61" i="34"/>
  <c r="C61" i="34"/>
  <c r="B61" i="34"/>
  <c r="G60" i="34"/>
  <c r="F60" i="34"/>
  <c r="E60" i="34"/>
  <c r="D60" i="34"/>
  <c r="C60" i="34"/>
  <c r="B60" i="34"/>
  <c r="G59" i="34"/>
  <c r="F59" i="34"/>
  <c r="E59" i="34"/>
  <c r="D59" i="34"/>
  <c r="C59" i="34"/>
  <c r="B59" i="34"/>
  <c r="G58" i="34"/>
  <c r="F58" i="34"/>
  <c r="E58" i="34"/>
  <c r="D58" i="34"/>
  <c r="C58" i="34"/>
  <c r="B58" i="34"/>
  <c r="G43" i="34"/>
  <c r="F43" i="34"/>
  <c r="E43" i="34"/>
  <c r="D43" i="34"/>
  <c r="C43" i="34"/>
  <c r="B43" i="34"/>
  <c r="G42" i="34"/>
  <c r="F42" i="34"/>
  <c r="E42" i="34"/>
  <c r="D42" i="34"/>
  <c r="C42" i="34"/>
  <c r="B42" i="34"/>
  <c r="G41" i="34"/>
  <c r="F41" i="34"/>
  <c r="E41" i="34"/>
  <c r="D41" i="34"/>
  <c r="C41" i="34"/>
  <c r="B41" i="34"/>
  <c r="G40" i="34"/>
  <c r="F40" i="34"/>
  <c r="E40" i="34"/>
  <c r="D40" i="34"/>
  <c r="C40" i="34"/>
  <c r="B40" i="34"/>
  <c r="G39" i="34"/>
  <c r="F39" i="34"/>
  <c r="E39" i="34"/>
  <c r="D39" i="34"/>
  <c r="C39" i="34"/>
  <c r="B39" i="34"/>
  <c r="G38" i="34"/>
  <c r="F38" i="34"/>
  <c r="E38" i="34"/>
  <c r="D38" i="34"/>
  <c r="C38" i="34"/>
  <c r="B38" i="34"/>
  <c r="G37" i="34"/>
  <c r="F37" i="34"/>
  <c r="E37" i="34"/>
  <c r="D37" i="34"/>
  <c r="C37" i="34"/>
  <c r="B37" i="34"/>
  <c r="G36" i="34"/>
  <c r="F36" i="34"/>
  <c r="E36" i="34"/>
  <c r="D36" i="34"/>
  <c r="C36" i="34"/>
  <c r="B36" i="34"/>
  <c r="G35" i="34"/>
  <c r="F35" i="34"/>
  <c r="E35" i="34"/>
  <c r="D35" i="34"/>
  <c r="C35" i="34"/>
  <c r="B35" i="34"/>
  <c r="G22" i="34"/>
  <c r="F22" i="34"/>
  <c r="E22" i="34"/>
  <c r="D22" i="34"/>
  <c r="C22" i="34"/>
  <c r="B22" i="34"/>
  <c r="G21" i="34"/>
  <c r="F21" i="34"/>
  <c r="E21" i="34"/>
  <c r="D21" i="34"/>
  <c r="C21" i="34"/>
  <c r="B21" i="34"/>
  <c r="G20" i="34"/>
  <c r="F20" i="34"/>
  <c r="E20" i="34"/>
  <c r="D20" i="34"/>
  <c r="C20" i="34"/>
  <c r="B20" i="34"/>
  <c r="G19" i="34"/>
  <c r="F19" i="34"/>
  <c r="E19" i="34"/>
  <c r="D19" i="34"/>
  <c r="C19" i="34"/>
  <c r="B19" i="34"/>
  <c r="G18" i="34"/>
  <c r="F18" i="34"/>
  <c r="E18" i="34"/>
  <c r="D18" i="34"/>
  <c r="C18" i="34"/>
  <c r="B18" i="34"/>
  <c r="G17" i="34"/>
  <c r="F17" i="34"/>
  <c r="E17" i="34"/>
  <c r="D17" i="34"/>
  <c r="C17" i="34"/>
  <c r="B17" i="34"/>
  <c r="G16" i="34"/>
  <c r="F16" i="34"/>
  <c r="E16" i="34"/>
  <c r="D16" i="34"/>
  <c r="C16" i="34"/>
  <c r="B16" i="34"/>
  <c r="G15" i="34"/>
  <c r="F15" i="34"/>
  <c r="E15" i="34"/>
  <c r="D15" i="34"/>
  <c r="C15" i="34"/>
  <c r="B15" i="34"/>
  <c r="G14" i="34"/>
  <c r="F14" i="34"/>
  <c r="E14" i="34"/>
  <c r="D14" i="34"/>
  <c r="C14" i="34"/>
  <c r="B14" i="34"/>
  <c r="G89" i="30"/>
  <c r="F89" i="30"/>
  <c r="E89" i="30"/>
  <c r="D89" i="30"/>
  <c r="C89" i="30"/>
  <c r="B89" i="30"/>
  <c r="G88" i="30"/>
  <c r="F88" i="30"/>
  <c r="E88" i="30"/>
  <c r="D88" i="30"/>
  <c r="C88" i="30"/>
  <c r="B88" i="30"/>
  <c r="G87" i="30"/>
  <c r="F87" i="30"/>
  <c r="E87" i="30"/>
  <c r="D87" i="30"/>
  <c r="C87" i="30"/>
  <c r="B87" i="30"/>
  <c r="G86" i="30"/>
  <c r="F86" i="30"/>
  <c r="E86" i="30"/>
  <c r="D86" i="30"/>
  <c r="C86" i="30"/>
  <c r="B86" i="30"/>
  <c r="G85" i="30"/>
  <c r="F85" i="30"/>
  <c r="E85" i="30"/>
  <c r="D85" i="30"/>
  <c r="C85" i="30"/>
  <c r="B85" i="30"/>
  <c r="G84" i="30"/>
  <c r="F84" i="30"/>
  <c r="E84" i="30"/>
  <c r="D84" i="30"/>
  <c r="C84" i="30"/>
  <c r="B84" i="30"/>
  <c r="G83" i="30"/>
  <c r="F83" i="30"/>
  <c r="E83" i="30"/>
  <c r="D83" i="30"/>
  <c r="C83" i="30"/>
  <c r="B83" i="30"/>
  <c r="G82" i="30"/>
  <c r="F82" i="30"/>
  <c r="E82" i="30"/>
  <c r="D82" i="30"/>
  <c r="C82" i="30"/>
  <c r="B82" i="30"/>
  <c r="G81" i="30"/>
  <c r="F81" i="30"/>
  <c r="E81" i="30"/>
  <c r="D81" i="30"/>
  <c r="C81" i="30"/>
  <c r="B81" i="30"/>
  <c r="G66" i="30"/>
  <c r="F66" i="30"/>
  <c r="E66" i="30"/>
  <c r="D66" i="30"/>
  <c r="C66" i="30"/>
  <c r="B66" i="30"/>
  <c r="G65" i="30"/>
  <c r="F65" i="30"/>
  <c r="E65" i="30"/>
  <c r="D65" i="30"/>
  <c r="C65" i="30"/>
  <c r="B65" i="30"/>
  <c r="G64" i="30"/>
  <c r="F64" i="30"/>
  <c r="E64" i="30"/>
  <c r="D64" i="30"/>
  <c r="C64" i="30"/>
  <c r="B64" i="30"/>
  <c r="G63" i="30"/>
  <c r="F63" i="30"/>
  <c r="E63" i="30"/>
  <c r="D63" i="30"/>
  <c r="C63" i="30"/>
  <c r="B63" i="30"/>
  <c r="G62" i="30"/>
  <c r="F62" i="30"/>
  <c r="E62" i="30"/>
  <c r="D62" i="30"/>
  <c r="C62" i="30"/>
  <c r="B62" i="30"/>
  <c r="G61" i="30"/>
  <c r="F61" i="30"/>
  <c r="E61" i="30"/>
  <c r="D61" i="30"/>
  <c r="C61" i="30"/>
  <c r="B61" i="30"/>
  <c r="G60" i="30"/>
  <c r="F60" i="30"/>
  <c r="E60" i="30"/>
  <c r="D60" i="30"/>
  <c r="C60" i="30"/>
  <c r="B60" i="30"/>
  <c r="G59" i="30"/>
  <c r="F59" i="30"/>
  <c r="E59" i="30"/>
  <c r="D59" i="30"/>
  <c r="C59" i="30"/>
  <c r="B59" i="30"/>
  <c r="G58" i="30"/>
  <c r="F58" i="30"/>
  <c r="E58" i="30"/>
  <c r="D58" i="30"/>
  <c r="C58" i="30"/>
  <c r="B58" i="30"/>
  <c r="G43" i="30"/>
  <c r="F43" i="30"/>
  <c r="E43" i="30"/>
  <c r="D43" i="30"/>
  <c r="C43" i="30"/>
  <c r="B43" i="30"/>
  <c r="G42" i="30"/>
  <c r="F42" i="30"/>
  <c r="E42" i="30"/>
  <c r="D42" i="30"/>
  <c r="C42" i="30"/>
  <c r="B42" i="30"/>
  <c r="G41" i="30"/>
  <c r="F41" i="30"/>
  <c r="E41" i="30"/>
  <c r="D41" i="30"/>
  <c r="C41" i="30"/>
  <c r="B41" i="30"/>
  <c r="G40" i="30"/>
  <c r="F40" i="30"/>
  <c r="E40" i="30"/>
  <c r="D40" i="30"/>
  <c r="C40" i="30"/>
  <c r="B40" i="30"/>
  <c r="G39" i="30"/>
  <c r="F39" i="30"/>
  <c r="E39" i="30"/>
  <c r="D39" i="30"/>
  <c r="C39" i="30"/>
  <c r="B39" i="30"/>
  <c r="G38" i="30"/>
  <c r="F38" i="30"/>
  <c r="E38" i="30"/>
  <c r="D38" i="30"/>
  <c r="C38" i="30"/>
  <c r="B38" i="30"/>
  <c r="G37" i="30"/>
  <c r="F37" i="30"/>
  <c r="E37" i="30"/>
  <c r="D37" i="30"/>
  <c r="C37" i="30"/>
  <c r="B37" i="30"/>
  <c r="G36" i="30"/>
  <c r="F36" i="30"/>
  <c r="E36" i="30"/>
  <c r="D36" i="30"/>
  <c r="C36" i="30"/>
  <c r="B36" i="30"/>
  <c r="G35" i="30"/>
  <c r="F35" i="30"/>
  <c r="E35" i="30"/>
  <c r="D35" i="30"/>
  <c r="C35" i="30"/>
  <c r="B35" i="30"/>
  <c r="G22" i="30"/>
  <c r="F22" i="30"/>
  <c r="E22" i="30"/>
  <c r="D22" i="30"/>
  <c r="C22" i="30"/>
  <c r="B22" i="30"/>
  <c r="G21" i="30"/>
  <c r="F21" i="30"/>
  <c r="E21" i="30"/>
  <c r="D21" i="30"/>
  <c r="C21" i="30"/>
  <c r="B21" i="30"/>
  <c r="G20" i="30"/>
  <c r="F20" i="30"/>
  <c r="E20" i="30"/>
  <c r="D20" i="30"/>
  <c r="C20" i="30"/>
  <c r="B20" i="30"/>
  <c r="G19" i="30"/>
  <c r="F19" i="30"/>
  <c r="E19" i="30"/>
  <c r="D19" i="30"/>
  <c r="C19" i="30"/>
  <c r="B19" i="30"/>
  <c r="G18" i="30"/>
  <c r="F18" i="30"/>
  <c r="E18" i="30"/>
  <c r="D18" i="30"/>
  <c r="C18" i="30"/>
  <c r="B18" i="30"/>
  <c r="G17" i="30"/>
  <c r="F17" i="30"/>
  <c r="E17" i="30"/>
  <c r="D17" i="30"/>
  <c r="C17" i="30"/>
  <c r="B17" i="30"/>
  <c r="G16" i="30"/>
  <c r="F16" i="30"/>
  <c r="E16" i="30"/>
  <c r="D16" i="30"/>
  <c r="C16" i="30"/>
  <c r="B16" i="30"/>
  <c r="G15" i="30"/>
  <c r="F15" i="30"/>
  <c r="E15" i="30"/>
  <c r="D15" i="30"/>
  <c r="C15" i="30"/>
  <c r="B15" i="30"/>
  <c r="G14" i="30"/>
  <c r="F14" i="30"/>
  <c r="E14" i="30"/>
  <c r="D14" i="30"/>
  <c r="C14" i="30"/>
  <c r="B14" i="30"/>
  <c r="G89" i="29"/>
  <c r="F89" i="29"/>
  <c r="E89" i="29"/>
  <c r="D89" i="29"/>
  <c r="C89" i="29"/>
  <c r="B89" i="29"/>
  <c r="G88" i="29"/>
  <c r="F88" i="29"/>
  <c r="E88" i="29"/>
  <c r="D88" i="29"/>
  <c r="C88" i="29"/>
  <c r="B88" i="29"/>
  <c r="G87" i="29"/>
  <c r="F87" i="29"/>
  <c r="E87" i="29"/>
  <c r="D87" i="29"/>
  <c r="C87" i="29"/>
  <c r="B87" i="29"/>
  <c r="G86" i="29"/>
  <c r="F86" i="29"/>
  <c r="E86" i="29"/>
  <c r="D86" i="29"/>
  <c r="C86" i="29"/>
  <c r="B86" i="29"/>
  <c r="G85" i="29"/>
  <c r="F85" i="29"/>
  <c r="E85" i="29"/>
  <c r="D85" i="29"/>
  <c r="C85" i="29"/>
  <c r="B85" i="29"/>
  <c r="G84" i="29"/>
  <c r="F84" i="29"/>
  <c r="E84" i="29"/>
  <c r="D84" i="29"/>
  <c r="C84" i="29"/>
  <c r="B84" i="29"/>
  <c r="G83" i="29"/>
  <c r="F83" i="29"/>
  <c r="E83" i="29"/>
  <c r="D83" i="29"/>
  <c r="C83" i="29"/>
  <c r="B83" i="29"/>
  <c r="G82" i="29"/>
  <c r="F82" i="29"/>
  <c r="E82" i="29"/>
  <c r="D82" i="29"/>
  <c r="C82" i="29"/>
  <c r="B82" i="29"/>
  <c r="G81" i="29"/>
  <c r="F81" i="29"/>
  <c r="E81" i="29"/>
  <c r="D81" i="29"/>
  <c r="C81" i="29"/>
  <c r="B81" i="29"/>
  <c r="G66" i="29"/>
  <c r="F66" i="29"/>
  <c r="E66" i="29"/>
  <c r="D66" i="29"/>
  <c r="C66" i="29"/>
  <c r="B66" i="29"/>
  <c r="G65" i="29"/>
  <c r="F65" i="29"/>
  <c r="E65" i="29"/>
  <c r="D65" i="29"/>
  <c r="C65" i="29"/>
  <c r="B65" i="29"/>
  <c r="G64" i="29"/>
  <c r="F64" i="29"/>
  <c r="E64" i="29"/>
  <c r="D64" i="29"/>
  <c r="C64" i="29"/>
  <c r="B64" i="29"/>
  <c r="G63" i="29"/>
  <c r="F63" i="29"/>
  <c r="E63" i="29"/>
  <c r="D63" i="29"/>
  <c r="C63" i="29"/>
  <c r="B63" i="29"/>
  <c r="G62" i="29"/>
  <c r="F62" i="29"/>
  <c r="E62" i="29"/>
  <c r="D62" i="29"/>
  <c r="C62" i="29"/>
  <c r="B62" i="29"/>
  <c r="G61" i="29"/>
  <c r="F61" i="29"/>
  <c r="E61" i="29"/>
  <c r="D61" i="29"/>
  <c r="C61" i="29"/>
  <c r="B61" i="29"/>
  <c r="G60" i="29"/>
  <c r="F60" i="29"/>
  <c r="E60" i="29"/>
  <c r="D60" i="29"/>
  <c r="C60" i="29"/>
  <c r="B60" i="29"/>
  <c r="G59" i="29"/>
  <c r="F59" i="29"/>
  <c r="E59" i="29"/>
  <c r="D59" i="29"/>
  <c r="C59" i="29"/>
  <c r="B59" i="29"/>
  <c r="G58" i="29"/>
  <c r="F58" i="29"/>
  <c r="E58" i="29"/>
  <c r="D58" i="29"/>
  <c r="C58" i="29"/>
  <c r="B58" i="29"/>
  <c r="G43" i="29"/>
  <c r="F43" i="29"/>
  <c r="E43" i="29"/>
  <c r="D43" i="29"/>
  <c r="C43" i="29"/>
  <c r="B43" i="29"/>
  <c r="G42" i="29"/>
  <c r="F42" i="29"/>
  <c r="E42" i="29"/>
  <c r="D42" i="29"/>
  <c r="C42" i="29"/>
  <c r="B42" i="29"/>
  <c r="G41" i="29"/>
  <c r="F41" i="29"/>
  <c r="E41" i="29"/>
  <c r="D41" i="29"/>
  <c r="C41" i="29"/>
  <c r="B41" i="29"/>
  <c r="G40" i="29"/>
  <c r="F40" i="29"/>
  <c r="E40" i="29"/>
  <c r="D40" i="29"/>
  <c r="C40" i="29"/>
  <c r="B40" i="29"/>
  <c r="G39" i="29"/>
  <c r="F39" i="29"/>
  <c r="E39" i="29"/>
  <c r="D39" i="29"/>
  <c r="C39" i="29"/>
  <c r="B39" i="29"/>
  <c r="G38" i="29"/>
  <c r="F38" i="29"/>
  <c r="E38" i="29"/>
  <c r="D38" i="29"/>
  <c r="C38" i="29"/>
  <c r="B38" i="29"/>
  <c r="G37" i="29"/>
  <c r="F37" i="29"/>
  <c r="E37" i="29"/>
  <c r="D37" i="29"/>
  <c r="C37" i="29"/>
  <c r="B37" i="29"/>
  <c r="G36" i="29"/>
  <c r="F36" i="29"/>
  <c r="E36" i="29"/>
  <c r="D36" i="29"/>
  <c r="C36" i="29"/>
  <c r="B36" i="29"/>
  <c r="G35" i="29"/>
  <c r="F35" i="29"/>
  <c r="E35" i="29"/>
  <c r="D35" i="29"/>
  <c r="C35" i="29"/>
  <c r="B35" i="29"/>
  <c r="G22" i="29"/>
  <c r="F22" i="29"/>
  <c r="E22" i="29"/>
  <c r="D22" i="29"/>
  <c r="C22" i="29"/>
  <c r="B22" i="29"/>
  <c r="G21" i="29"/>
  <c r="F21" i="29"/>
  <c r="E21" i="29"/>
  <c r="D21" i="29"/>
  <c r="C21" i="29"/>
  <c r="B21" i="29"/>
  <c r="G20" i="29"/>
  <c r="F20" i="29"/>
  <c r="E20" i="29"/>
  <c r="D20" i="29"/>
  <c r="C20" i="29"/>
  <c r="B20" i="29"/>
  <c r="G19" i="29"/>
  <c r="F19" i="29"/>
  <c r="E19" i="29"/>
  <c r="D19" i="29"/>
  <c r="C19" i="29"/>
  <c r="B19" i="29"/>
  <c r="G18" i="29"/>
  <c r="F18" i="29"/>
  <c r="E18" i="29"/>
  <c r="D18" i="29"/>
  <c r="C18" i="29"/>
  <c r="B18" i="29"/>
  <c r="G17" i="29"/>
  <c r="F17" i="29"/>
  <c r="E17" i="29"/>
  <c r="D17" i="29"/>
  <c r="C17" i="29"/>
  <c r="B17" i="29"/>
  <c r="G16" i="29"/>
  <c r="F16" i="29"/>
  <c r="E16" i="29"/>
  <c r="D16" i="29"/>
  <c r="C16" i="29"/>
  <c r="B16" i="29"/>
  <c r="G15" i="29"/>
  <c r="F15" i="29"/>
  <c r="E15" i="29"/>
  <c r="D15" i="29"/>
  <c r="C15" i="29"/>
  <c r="B15" i="29"/>
  <c r="G14" i="29"/>
  <c r="F14" i="29"/>
  <c r="E14" i="29"/>
  <c r="D14" i="29"/>
  <c r="C14" i="29"/>
  <c r="B14" i="29"/>
  <c r="G89" i="25"/>
  <c r="F89" i="25"/>
  <c r="E89" i="25"/>
  <c r="D89" i="25"/>
  <c r="C89" i="25"/>
  <c r="B89" i="25"/>
  <c r="G88" i="25"/>
  <c r="F88" i="25"/>
  <c r="E88" i="25"/>
  <c r="D88" i="25"/>
  <c r="C88" i="25"/>
  <c r="B88" i="25"/>
  <c r="G87" i="25"/>
  <c r="F87" i="25"/>
  <c r="E87" i="25"/>
  <c r="D87" i="25"/>
  <c r="C87" i="25"/>
  <c r="B87" i="25"/>
  <c r="G86" i="25"/>
  <c r="F86" i="25"/>
  <c r="E86" i="25"/>
  <c r="D86" i="25"/>
  <c r="C86" i="25"/>
  <c r="B86" i="25"/>
  <c r="G85" i="25"/>
  <c r="F85" i="25"/>
  <c r="E85" i="25"/>
  <c r="D85" i="25"/>
  <c r="C85" i="25"/>
  <c r="B85" i="25"/>
  <c r="G84" i="25"/>
  <c r="F84" i="25"/>
  <c r="E84" i="25"/>
  <c r="D84" i="25"/>
  <c r="C84" i="25"/>
  <c r="B84" i="25"/>
  <c r="G83" i="25"/>
  <c r="F83" i="25"/>
  <c r="E83" i="25"/>
  <c r="D83" i="25"/>
  <c r="C83" i="25"/>
  <c r="B83" i="25"/>
  <c r="G82" i="25"/>
  <c r="F82" i="25"/>
  <c r="E82" i="25"/>
  <c r="D82" i="25"/>
  <c r="C82" i="25"/>
  <c r="B82" i="25"/>
  <c r="G81" i="25"/>
  <c r="F81" i="25"/>
  <c r="E81" i="25"/>
  <c r="D81" i="25"/>
  <c r="C81" i="25"/>
  <c r="B81" i="25"/>
  <c r="G66" i="25"/>
  <c r="F66" i="25"/>
  <c r="E66" i="25"/>
  <c r="D66" i="25"/>
  <c r="C66" i="25"/>
  <c r="B66" i="25"/>
  <c r="G65" i="25"/>
  <c r="F65" i="25"/>
  <c r="E65" i="25"/>
  <c r="D65" i="25"/>
  <c r="C65" i="25"/>
  <c r="B65" i="25"/>
  <c r="G64" i="25"/>
  <c r="F64" i="25"/>
  <c r="E64" i="25"/>
  <c r="D64" i="25"/>
  <c r="C64" i="25"/>
  <c r="B64" i="25"/>
  <c r="G63" i="25"/>
  <c r="F63" i="25"/>
  <c r="E63" i="25"/>
  <c r="D63" i="25"/>
  <c r="C63" i="25"/>
  <c r="B63" i="25"/>
  <c r="G62" i="25"/>
  <c r="F62" i="25"/>
  <c r="E62" i="25"/>
  <c r="D62" i="25"/>
  <c r="C62" i="25"/>
  <c r="B62" i="25"/>
  <c r="G61" i="25"/>
  <c r="F61" i="25"/>
  <c r="E61" i="25"/>
  <c r="D61" i="25"/>
  <c r="C61" i="25"/>
  <c r="B61" i="25"/>
  <c r="G60" i="25"/>
  <c r="F60" i="25"/>
  <c r="E60" i="25"/>
  <c r="D60" i="25"/>
  <c r="C60" i="25"/>
  <c r="B60" i="25"/>
  <c r="G59" i="25"/>
  <c r="F59" i="25"/>
  <c r="E59" i="25"/>
  <c r="D59" i="25"/>
  <c r="C59" i="25"/>
  <c r="B59" i="25"/>
  <c r="G58" i="25"/>
  <c r="F58" i="25"/>
  <c r="E58" i="25"/>
  <c r="D58" i="25"/>
  <c r="C58" i="25"/>
  <c r="B58" i="25"/>
  <c r="G43" i="25"/>
  <c r="F43" i="25"/>
  <c r="E43" i="25"/>
  <c r="D43" i="25"/>
  <c r="C43" i="25"/>
  <c r="B43" i="25"/>
  <c r="G42" i="25"/>
  <c r="F42" i="25"/>
  <c r="E42" i="25"/>
  <c r="D42" i="25"/>
  <c r="C42" i="25"/>
  <c r="B42" i="25"/>
  <c r="G41" i="25"/>
  <c r="F41" i="25"/>
  <c r="E41" i="25"/>
  <c r="D41" i="25"/>
  <c r="C41" i="25"/>
  <c r="B41" i="25"/>
  <c r="G40" i="25"/>
  <c r="F40" i="25"/>
  <c r="E40" i="25"/>
  <c r="D40" i="25"/>
  <c r="C40" i="25"/>
  <c r="B40" i="25"/>
  <c r="G39" i="25"/>
  <c r="F39" i="25"/>
  <c r="E39" i="25"/>
  <c r="D39" i="25"/>
  <c r="C39" i="25"/>
  <c r="B39" i="25"/>
  <c r="G38" i="25"/>
  <c r="F38" i="25"/>
  <c r="E38" i="25"/>
  <c r="D38" i="25"/>
  <c r="C38" i="25"/>
  <c r="B38" i="25"/>
  <c r="G37" i="25"/>
  <c r="F37" i="25"/>
  <c r="E37" i="25"/>
  <c r="D37" i="25"/>
  <c r="C37" i="25"/>
  <c r="B37" i="25"/>
  <c r="G36" i="25"/>
  <c r="F36" i="25"/>
  <c r="E36" i="25"/>
  <c r="D36" i="25"/>
  <c r="C36" i="25"/>
  <c r="B36" i="25"/>
  <c r="G35" i="25"/>
  <c r="F35" i="25"/>
  <c r="E35" i="25"/>
  <c r="D35" i="25"/>
  <c r="C35" i="25"/>
  <c r="B35" i="25"/>
  <c r="G22" i="25"/>
  <c r="F22" i="25"/>
  <c r="E22" i="25"/>
  <c r="D22" i="25"/>
  <c r="C22" i="25"/>
  <c r="B22" i="25"/>
  <c r="G21" i="25"/>
  <c r="F21" i="25"/>
  <c r="E21" i="25"/>
  <c r="D21" i="25"/>
  <c r="C21" i="25"/>
  <c r="B21" i="25"/>
  <c r="G20" i="25"/>
  <c r="F20" i="25"/>
  <c r="E20" i="25"/>
  <c r="D20" i="25"/>
  <c r="C20" i="25"/>
  <c r="B20" i="25"/>
  <c r="G19" i="25"/>
  <c r="F19" i="25"/>
  <c r="E19" i="25"/>
  <c r="D19" i="25"/>
  <c r="C19" i="25"/>
  <c r="B19" i="25"/>
  <c r="G18" i="25"/>
  <c r="F18" i="25"/>
  <c r="E18" i="25"/>
  <c r="D18" i="25"/>
  <c r="C18" i="25"/>
  <c r="B18" i="25"/>
  <c r="G17" i="25"/>
  <c r="F17" i="25"/>
  <c r="E17" i="25"/>
  <c r="D17" i="25"/>
  <c r="C17" i="25"/>
  <c r="B17" i="25"/>
  <c r="G16" i="25"/>
  <c r="F16" i="25"/>
  <c r="E16" i="25"/>
  <c r="D16" i="25"/>
  <c r="C16" i="25"/>
  <c r="B16" i="25"/>
  <c r="G15" i="25"/>
  <c r="F15" i="25"/>
  <c r="E15" i="25"/>
  <c r="D15" i="25"/>
  <c r="C15" i="25"/>
  <c r="B15" i="25"/>
  <c r="G14" i="25"/>
  <c r="F14" i="25"/>
  <c r="E14" i="25"/>
  <c r="D14" i="25"/>
  <c r="C14" i="25"/>
  <c r="B14" i="25"/>
</calcChain>
</file>

<file path=xl/sharedStrings.xml><?xml version="1.0" encoding="utf-8"?>
<sst xmlns="http://schemas.openxmlformats.org/spreadsheetml/2006/main" count="2204" uniqueCount="50">
  <si>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</si>
  <si>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Diresa/Red/M.Red/EE.SS: AREQUIPA/AREQUIPA CAYLLOMA/BUENOS AIRES DE CAYMA/TODOS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</si>
  <si>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</si>
  <si>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</si>
  <si>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</si>
  <si>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</si>
  <si>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</si>
  <si>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</si>
  <si>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</si>
  <si>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</si>
  <si>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</si>
  <si>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</si>
  <si>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</si>
  <si>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</si>
  <si>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</si>
  <si>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</si>
  <si>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</si>
  <si>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</si>
  <si>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</si>
  <si>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CAYLLOMA/BUENOS AIRES DE CAYMA/I-3 - 000001235 - BUENOS AIRES DE CAYMA</t>
  </si>
  <si>
    <t>Diresa/Red/M.Red/EE.SS: AREQUIPA/AREQUIPA CAYLLOMA/BUENOS AIRES DE CAYMA/I-2 - 000001245 - SAN JOSE</t>
  </si>
  <si>
    <t>Diresa/Red/M.Red/EE.SS: AREQUIPA/AREQUIPA CAYLLOMA/BUENOS AIRES DE CAYMA/I-2 - 000001246 - DEAN VALDIVIA</t>
  </si>
  <si>
    <t>Periodo:                Septiembre - 2022</t>
  </si>
  <si>
    <t>Periodo:                Enero - 2023</t>
  </si>
  <si>
    <t>Periodo:                Febrero - 2023</t>
  </si>
  <si>
    <t>Periodo:                Marzo - 2023</t>
  </si>
  <si>
    <t>Periodo:                Enero - Marzo 2023 I Trimestre</t>
  </si>
  <si>
    <t>Periodo:                  Enero - Marzo 2023 I Trimestre</t>
  </si>
  <si>
    <t>Periodo:                Abril - 2023</t>
  </si>
  <si>
    <t>Periodo:                Mayo - 2023</t>
  </si>
  <si>
    <t>Periodo:                Junio - 2023</t>
  </si>
  <si>
    <t>Periodo:                Abril - Junio 2023 II Trimestre</t>
  </si>
  <si>
    <t>Periodo:                Enero - Junio 2023 I Semestre</t>
  </si>
  <si>
    <t>Periodo:                Enero - Junio 2023  I Semestre</t>
  </si>
  <si>
    <t>Periodo:                Julio - 2023</t>
  </si>
  <si>
    <t>Periodo:                Agosto - 2023</t>
  </si>
  <si>
    <t>Periodo:                Julio - Septiembre 2023 III Trimestre</t>
  </si>
  <si>
    <t>Periodo:                 Julio - Septiembre 2023 III Trimestre</t>
  </si>
  <si>
    <t>Periodo:                Septiembre - 2023</t>
  </si>
  <si>
    <t>Periodo:                Octubre -  2023</t>
  </si>
  <si>
    <t>Periodo:                Octubre - 2023</t>
  </si>
  <si>
    <t>Periodo:                Noviembre -  2023</t>
  </si>
  <si>
    <t>Periodo:                Noviembre - 2023</t>
  </si>
  <si>
    <t>Periodo:                Diciembre -  2023</t>
  </si>
  <si>
    <t>Periodo:                Anual 2023</t>
  </si>
  <si>
    <t>Periodo:                Octubre - Diciembre  2023 IV Trimestre</t>
  </si>
  <si>
    <t>Periodo:                 Octubre - Diciembre  2023 IV Trimestre</t>
  </si>
  <si>
    <t>Periodo:                Julio - Diciembre  2023 II Semestre</t>
  </si>
  <si>
    <t>Periodo:                 Julio - Diciembre  2023 II Semestre</t>
  </si>
  <si>
    <t>Periodo:                  Anual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</si>
</sst>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color rgb="FF000000"/>
      <name val="Malgun Gothic"/>
      <family val="2"/>
    </font>
    <font>
      <b/>
      <sz val="11"/>
      <color rgb="FF000000"/>
      <name val="Malgun Gothic"/>
      <family val="2"/>
    </font>
    <font>
      <sz val="11"/>
      <color rgb="FFFFFFFF"/>
      <name val="Segoe UI Emoji"/>
      <family val="2"/>
    </font>
    <font>
      <sz val="11"/>
      <name val="Calibr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b/>
      <sz val="11"/>
      <color rgb="FF000000"/>
      <name val="Malgun Gothic"/>
    </font>
    <font>
      <sz val="11"/>
      <color rgb="FF000000"/>
      <name val="Segoe UI Light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  <fill>
      <patternFill patternType="solid">
        <fgColor theme="4" tint="0.79998168889431442"/>
        <bgColor rgb="FFE7FCFF"/>
      </patternFill>
    </fill>
    <fill>
      <patternFill patternType="solid">
        <fgColor theme="0"/>
        <bgColor rgb="FFE7FCFF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0" fontId="20" fillId="0" borderId="0"/>
  </cellStyleXfs>
  <cellXfs count="69"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7" fillId="4" borderId="1" xfId="0" applyFont="1" applyFill="1" applyBorder="1" applyAlignment="1">
      <alignment vertical="top" wrapText="1" readingOrder="1"/>
    </xf>
    <xf numFmtId="0" fontId="9" fillId="5" borderId="1" xfId="0" applyFont="1" applyFill="1" applyBorder="1" applyAlignment="1">
      <alignment vertical="top" wrapText="1" readingOrder="1"/>
    </xf>
    <xf numFmtId="0" fontId="13" fillId="2" borderId="1" xfId="0" applyFont="1" applyFill="1" applyBorder="1" applyAlignment="1">
      <alignment horizontal="center" vertical="top" wrapText="1" readingOrder="1"/>
    </xf>
    <xf numFmtId="0" fontId="10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top" wrapText="1" readingOrder="1"/>
    </xf>
    <xf numFmtId="0" fontId="14" fillId="3" borderId="1" xfId="0" applyFont="1" applyFill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top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top" wrapText="1" readingOrder="1"/>
    </xf>
    <xf numFmtId="0" fontId="14" fillId="3" borderId="1" xfId="0" applyFont="1" applyFill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vertical="top" wrapText="1" readingOrder="1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7" fillId="4" borderId="1" xfId="0" applyFont="1" applyFill="1" applyBorder="1" applyAlignment="1">
      <alignment horizontal="center" vertical="top" wrapText="1" readingOrder="1"/>
    </xf>
    <xf numFmtId="0" fontId="7" fillId="4" borderId="1" xfId="0" applyFont="1" applyFill="1" applyBorder="1" applyAlignment="1">
      <alignment horizontal="center" wrapText="1" readingOrder="1"/>
    </xf>
    <xf numFmtId="0" fontId="9" fillId="3" borderId="1" xfId="0" applyFont="1" applyFill="1" applyBorder="1" applyAlignment="1">
      <alignment horizontal="center" wrapText="1" readingOrder="1"/>
    </xf>
    <xf numFmtId="0" fontId="16" fillId="3" borderId="1" xfId="0" applyFont="1" applyFill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vertical="top" wrapText="1" readingOrder="1"/>
    </xf>
    <xf numFmtId="0" fontId="17" fillId="0" borderId="1" xfId="0" applyFont="1" applyBorder="1" applyAlignment="1">
      <alignment vertical="top" wrapText="1" readingOrder="1"/>
    </xf>
    <xf numFmtId="0" fontId="16" fillId="0" borderId="0" xfId="0" applyFont="1" applyAlignment="1">
      <alignment horizontal="center" vertical="center" wrapText="1" readingOrder="1"/>
    </xf>
    <xf numFmtId="0" fontId="16" fillId="0" borderId="0" xfId="0" applyFont="1" applyAlignment="1">
      <alignment vertical="top" wrapText="1" readingOrder="1"/>
    </xf>
    <xf numFmtId="0" fontId="1" fillId="0" borderId="0" xfId="1" applyFont="1"/>
    <xf numFmtId="0" fontId="19" fillId="0" borderId="1" xfId="1" applyFont="1" applyBorder="1" applyAlignment="1">
      <alignment vertical="top" wrapText="1" readingOrder="1"/>
    </xf>
    <xf numFmtId="0" fontId="8" fillId="0" borderId="1" xfId="1" applyFont="1" applyBorder="1" applyAlignment="1">
      <alignment vertical="top" wrapText="1" readingOrder="1"/>
    </xf>
    <xf numFmtId="0" fontId="18" fillId="3" borderId="1" xfId="1" applyFont="1" applyFill="1" applyBorder="1" applyAlignment="1">
      <alignment vertical="top" wrapText="1" readingOrder="1"/>
    </xf>
    <xf numFmtId="0" fontId="7" fillId="3" borderId="1" xfId="1" applyFont="1" applyFill="1" applyBorder="1" applyAlignment="1">
      <alignment vertical="top" wrapText="1" readingOrder="1"/>
    </xf>
    <xf numFmtId="0" fontId="7" fillId="0" borderId="1" xfId="1" applyFont="1" applyBorder="1" applyAlignment="1">
      <alignment vertical="top" wrapText="1" readingOrder="1"/>
    </xf>
    <xf numFmtId="0" fontId="6" fillId="2" borderId="1" xfId="1" applyFont="1" applyFill="1" applyBorder="1" applyAlignment="1">
      <alignment horizontal="center" vertical="top" wrapText="1" readingOrder="1"/>
    </xf>
    <xf numFmtId="0" fontId="18" fillId="3" borderId="1" xfId="0" applyFont="1" applyFill="1" applyBorder="1" applyAlignment="1">
      <alignment vertical="top" wrapText="1" readingOrder="1"/>
    </xf>
    <xf numFmtId="0" fontId="19" fillId="0" borderId="1" xfId="0" applyFont="1" applyBorder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1" xfId="1" applyFont="1" applyFill="1" applyBorder="1" applyAlignment="1">
      <alignment horizontal="center" vertical="center" wrapText="1" readingOrder="1"/>
    </xf>
    <xf numFmtId="0" fontId="1" fillId="2" borderId="4" xfId="1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center" vertical="top" wrapText="1" readingOrder="1"/>
    </xf>
    <xf numFmtId="0" fontId="1" fillId="0" borderId="2" xfId="1" applyFont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0" borderId="0" xfId="1" applyFont="1"/>
    <xf numFmtId="0" fontId="2" fillId="0" borderId="0" xfId="1" applyFont="1" applyAlignment="1">
      <alignment horizontal="center" vertical="top" wrapText="1" readingOrder="1"/>
    </xf>
    <xf numFmtId="0" fontId="3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0" fontId="12" fillId="2" borderId="4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 readingOrder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</cellXfs>
  <cellStyles count="2">
    <cellStyle name="Normal" xfId="0" builtinId="0"/>
    <cellStyle name="Normal 2" xfId="1" xr:uid="{200433B9-4791-4D32-9994-7D254576089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9842E5-2F43-4495-95DD-7EF9486B04F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3240A3A-6DBC-44AA-B599-FEB32AB1BC0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38150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3CF490F-24F9-403C-B781-DC3DC39693E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82000"/>
          <a:ext cx="152514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DBDE7B0-4C7C-48CE-BCDE-6309FEA2A0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763500"/>
          <a:ext cx="1525143" cy="1898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816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8869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03045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showGridLines="0" workbookViewId="0">
      <pane ySplit="7" topLeftCell="A8" activePane="bottomLeft" state="frozen"/>
      <selection pane="bottomLeft" activeCell="M17" sqref="M17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2"/>
      <c r="C3" s="42"/>
      <c r="D3" s="42"/>
      <c r="E3" s="42"/>
      <c r="F3" s="42"/>
      <c r="G3" s="42"/>
      <c r="H3" s="42"/>
      <c r="I3" s="42"/>
    </row>
    <row r="4" spans="1:9" ht="5.0999999999999996" customHeight="1" x14ac:dyDescent="0.25"/>
    <row r="5" spans="1:9" ht="18" customHeight="1" x14ac:dyDescent="0.25">
      <c r="A5" s="49" t="s">
        <v>23</v>
      </c>
      <c r="B5" s="42"/>
      <c r="C5" s="42"/>
      <c r="D5" s="42"/>
      <c r="E5" s="42"/>
      <c r="F5" s="42"/>
      <c r="G5" s="42"/>
      <c r="H5" s="42"/>
      <c r="I5" s="42"/>
    </row>
    <row r="6" spans="1:9" ht="18" customHeight="1" x14ac:dyDescent="0.25">
      <c r="A6" s="49" t="s">
        <v>1</v>
      </c>
      <c r="B6" s="42"/>
      <c r="C6" s="42"/>
      <c r="D6" s="42"/>
      <c r="E6" s="42"/>
      <c r="F6" s="42"/>
      <c r="G6" s="42"/>
      <c r="H6" s="42"/>
      <c r="I6" s="42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9" ht="8.4499999999999993" customHeight="1" x14ac:dyDescent="0.25"/>
    <row r="11" spans="1:9" x14ac:dyDescent="0.25">
      <c r="A11" s="43" t="s">
        <v>3</v>
      </c>
      <c r="B11" s="45" t="s">
        <v>4</v>
      </c>
      <c r="C11" s="46"/>
      <c r="D11" s="47"/>
      <c r="E11" s="45" t="s">
        <v>5</v>
      </c>
      <c r="F11" s="46"/>
      <c r="G11" s="47"/>
    </row>
    <row r="12" spans="1:9" x14ac:dyDescent="0.25">
      <c r="A12" s="44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5" t="s">
        <v>10</v>
      </c>
      <c r="B14" s="16">
        <v>2514</v>
      </c>
      <c r="C14" s="16">
        <v>1711</v>
      </c>
      <c r="D14" s="16">
        <v>803</v>
      </c>
      <c r="E14" s="16">
        <v>7415</v>
      </c>
      <c r="F14" s="16">
        <v>5071</v>
      </c>
      <c r="G14" s="16">
        <v>2344</v>
      </c>
    </row>
    <row r="15" spans="1:9" ht="16.5" x14ac:dyDescent="0.25">
      <c r="A15" s="4" t="s">
        <v>11</v>
      </c>
      <c r="B15" s="17">
        <v>36</v>
      </c>
      <c r="C15" s="17">
        <v>22</v>
      </c>
      <c r="D15" s="17">
        <v>14</v>
      </c>
      <c r="E15" s="17">
        <v>82</v>
      </c>
      <c r="F15" s="17">
        <v>42</v>
      </c>
      <c r="G15" s="17">
        <v>40</v>
      </c>
    </row>
    <row r="16" spans="1:9" ht="16.5" x14ac:dyDescent="0.25">
      <c r="A16" s="4" t="s">
        <v>12</v>
      </c>
      <c r="B16" s="17">
        <v>171</v>
      </c>
      <c r="C16" s="17">
        <v>82</v>
      </c>
      <c r="D16" s="17">
        <v>89</v>
      </c>
      <c r="E16" s="17">
        <v>531</v>
      </c>
      <c r="F16" s="17">
        <v>251</v>
      </c>
      <c r="G16" s="17">
        <v>280</v>
      </c>
    </row>
    <row r="17" spans="1:9" ht="16.5" x14ac:dyDescent="0.25">
      <c r="A17" s="4" t="s">
        <v>13</v>
      </c>
      <c r="B17" s="17">
        <v>270</v>
      </c>
      <c r="C17" s="17">
        <v>135</v>
      </c>
      <c r="D17" s="17">
        <v>135</v>
      </c>
      <c r="E17" s="17">
        <v>827</v>
      </c>
      <c r="F17" s="17">
        <v>416</v>
      </c>
      <c r="G17" s="17">
        <v>411</v>
      </c>
    </row>
    <row r="18" spans="1:9" ht="16.5" x14ac:dyDescent="0.25">
      <c r="A18" s="4" t="s">
        <v>14</v>
      </c>
      <c r="B18" s="17">
        <v>199</v>
      </c>
      <c r="C18" s="17">
        <v>108</v>
      </c>
      <c r="D18" s="17">
        <v>91</v>
      </c>
      <c r="E18" s="17">
        <v>556</v>
      </c>
      <c r="F18" s="17">
        <v>317</v>
      </c>
      <c r="G18" s="17">
        <v>239</v>
      </c>
    </row>
    <row r="19" spans="1:9" ht="16.5" x14ac:dyDescent="0.25">
      <c r="A19" s="4" t="s">
        <v>15</v>
      </c>
      <c r="B19" s="17">
        <v>130</v>
      </c>
      <c r="C19" s="17">
        <v>64</v>
      </c>
      <c r="D19" s="17">
        <v>66</v>
      </c>
      <c r="E19" s="17">
        <v>359</v>
      </c>
      <c r="F19" s="17">
        <v>198</v>
      </c>
      <c r="G19" s="17">
        <v>161</v>
      </c>
    </row>
    <row r="20" spans="1:9" ht="16.5" x14ac:dyDescent="0.25">
      <c r="A20" s="4" t="s">
        <v>16</v>
      </c>
      <c r="B20" s="17">
        <v>529</v>
      </c>
      <c r="C20" s="17">
        <v>428</v>
      </c>
      <c r="D20" s="17">
        <v>101</v>
      </c>
      <c r="E20" s="17">
        <v>1560</v>
      </c>
      <c r="F20" s="17">
        <v>1271</v>
      </c>
      <c r="G20" s="17">
        <v>289</v>
      </c>
    </row>
    <row r="21" spans="1:9" ht="16.5" x14ac:dyDescent="0.25">
      <c r="A21" s="4" t="s">
        <v>17</v>
      </c>
      <c r="B21" s="17">
        <v>929</v>
      </c>
      <c r="C21" s="17">
        <v>723</v>
      </c>
      <c r="D21" s="17">
        <v>206</v>
      </c>
      <c r="E21" s="17">
        <v>2683</v>
      </c>
      <c r="F21" s="17">
        <v>2068</v>
      </c>
      <c r="G21" s="17">
        <v>615</v>
      </c>
    </row>
    <row r="22" spans="1:9" ht="16.5" x14ac:dyDescent="0.25">
      <c r="A22" s="4" t="s">
        <v>18</v>
      </c>
      <c r="B22" s="17">
        <v>250</v>
      </c>
      <c r="C22" s="17">
        <v>149</v>
      </c>
      <c r="D22" s="17">
        <v>101</v>
      </c>
      <c r="E22" s="17">
        <v>817</v>
      </c>
      <c r="F22" s="17">
        <v>508</v>
      </c>
      <c r="G22" s="17">
        <v>309</v>
      </c>
    </row>
    <row r="23" spans="1:9" ht="15.75" customHeight="1" x14ac:dyDescent="0.25"/>
    <row r="24" spans="1:9" ht="37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9.75" customHeight="1" x14ac:dyDescent="0.25"/>
    <row r="26" spans="1:9" ht="38.25" customHeight="1" x14ac:dyDescent="0.25">
      <c r="A26" s="48" t="s">
        <v>0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49" t="s">
        <v>23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9" t="s">
        <v>19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1" t="s">
        <v>2</v>
      </c>
      <c r="B30" s="42"/>
      <c r="C30" s="42"/>
      <c r="D30" s="42"/>
      <c r="E30" s="42"/>
      <c r="F30" s="42"/>
      <c r="G30" s="42"/>
      <c r="H30" s="42"/>
      <c r="I30" s="42"/>
    </row>
    <row r="32" spans="1:9" x14ac:dyDescent="0.25">
      <c r="A32" s="43" t="s">
        <v>3</v>
      </c>
      <c r="B32" s="45" t="s">
        <v>4</v>
      </c>
      <c r="C32" s="46"/>
      <c r="D32" s="47"/>
      <c r="E32" s="45" t="s">
        <v>5</v>
      </c>
      <c r="F32" s="46"/>
      <c r="G32" s="47"/>
    </row>
    <row r="33" spans="1:9" x14ac:dyDescent="0.25">
      <c r="A33" s="44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5" t="s">
        <v>10</v>
      </c>
      <c r="B35" s="11">
        <v>1041</v>
      </c>
      <c r="C35" s="11">
        <v>733</v>
      </c>
      <c r="D35" s="11">
        <v>308</v>
      </c>
      <c r="E35" s="11">
        <v>3856</v>
      </c>
      <c r="F35" s="11">
        <v>2663</v>
      </c>
      <c r="G35" s="11">
        <v>1193</v>
      </c>
    </row>
    <row r="36" spans="1:9" ht="16.5" x14ac:dyDescent="0.25">
      <c r="A36" s="4" t="s">
        <v>11</v>
      </c>
      <c r="B36" s="12">
        <v>11</v>
      </c>
      <c r="C36" s="12">
        <v>7</v>
      </c>
      <c r="D36" s="12">
        <v>4</v>
      </c>
      <c r="E36" s="12">
        <v>29</v>
      </c>
      <c r="F36" s="12">
        <v>16</v>
      </c>
      <c r="G36" s="12">
        <v>13</v>
      </c>
    </row>
    <row r="37" spans="1:9" ht="16.5" x14ac:dyDescent="0.25">
      <c r="A37" s="4" t="s">
        <v>12</v>
      </c>
      <c r="B37" s="12">
        <v>49</v>
      </c>
      <c r="C37" s="12">
        <v>27</v>
      </c>
      <c r="D37" s="12">
        <v>22</v>
      </c>
      <c r="E37" s="12">
        <v>211</v>
      </c>
      <c r="F37" s="12">
        <v>103</v>
      </c>
      <c r="G37" s="12">
        <v>108</v>
      </c>
    </row>
    <row r="38" spans="1:9" ht="16.5" x14ac:dyDescent="0.25">
      <c r="A38" s="4" t="s">
        <v>13</v>
      </c>
      <c r="B38" s="12">
        <v>83</v>
      </c>
      <c r="C38" s="12">
        <v>37</v>
      </c>
      <c r="D38" s="12">
        <v>46</v>
      </c>
      <c r="E38" s="12">
        <v>340</v>
      </c>
      <c r="F38" s="12">
        <v>174</v>
      </c>
      <c r="G38" s="12">
        <v>166</v>
      </c>
    </row>
    <row r="39" spans="1:9" ht="16.5" x14ac:dyDescent="0.25">
      <c r="A39" s="4" t="s">
        <v>14</v>
      </c>
      <c r="B39" s="12">
        <v>71</v>
      </c>
      <c r="C39" s="12">
        <v>42</v>
      </c>
      <c r="D39" s="12">
        <v>29</v>
      </c>
      <c r="E39" s="12">
        <v>252</v>
      </c>
      <c r="F39" s="12">
        <v>141</v>
      </c>
      <c r="G39" s="12">
        <v>111</v>
      </c>
    </row>
    <row r="40" spans="1:9" ht="16.5" x14ac:dyDescent="0.25">
      <c r="A40" s="4" t="s">
        <v>15</v>
      </c>
      <c r="B40" s="12">
        <v>35</v>
      </c>
      <c r="C40" s="12">
        <v>20</v>
      </c>
      <c r="D40" s="12">
        <v>15</v>
      </c>
      <c r="E40" s="12">
        <v>115</v>
      </c>
      <c r="F40" s="12">
        <v>68</v>
      </c>
      <c r="G40" s="12">
        <v>47</v>
      </c>
    </row>
    <row r="41" spans="1:9" ht="16.5" x14ac:dyDescent="0.25">
      <c r="A41" s="4" t="s">
        <v>16</v>
      </c>
      <c r="B41" s="12">
        <v>241</v>
      </c>
      <c r="C41" s="12">
        <v>193</v>
      </c>
      <c r="D41" s="12">
        <v>48</v>
      </c>
      <c r="E41" s="12">
        <v>796</v>
      </c>
      <c r="F41" s="12">
        <v>634</v>
      </c>
      <c r="G41" s="12">
        <v>162</v>
      </c>
    </row>
    <row r="42" spans="1:9" ht="16.5" x14ac:dyDescent="0.25">
      <c r="A42" s="4" t="s">
        <v>17</v>
      </c>
      <c r="B42" s="12">
        <v>420</v>
      </c>
      <c r="C42" s="12">
        <v>334</v>
      </c>
      <c r="D42" s="12">
        <v>86</v>
      </c>
      <c r="E42" s="12">
        <v>1548</v>
      </c>
      <c r="F42" s="12">
        <v>1179</v>
      </c>
      <c r="G42" s="12">
        <v>369</v>
      </c>
    </row>
    <row r="43" spans="1:9" ht="16.5" x14ac:dyDescent="0.25">
      <c r="A43" s="4" t="s">
        <v>18</v>
      </c>
      <c r="B43" s="12">
        <v>131</v>
      </c>
      <c r="C43" s="12">
        <v>73</v>
      </c>
      <c r="D43" s="12">
        <v>58</v>
      </c>
      <c r="E43" s="12">
        <v>565</v>
      </c>
      <c r="F43" s="12">
        <v>348</v>
      </c>
      <c r="G43" s="12">
        <v>217</v>
      </c>
    </row>
    <row r="45" spans="1:9" ht="35.2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39.75" customHeight="1" x14ac:dyDescent="0.25">
      <c r="A47" s="48" t="s">
        <v>0</v>
      </c>
      <c r="B47" s="42"/>
      <c r="C47" s="42"/>
      <c r="D47" s="42"/>
      <c r="E47" s="42"/>
      <c r="F47" s="42"/>
      <c r="G47" s="42"/>
      <c r="H47" s="42"/>
      <c r="I47" s="42"/>
    </row>
    <row r="49" spans="1:9" x14ac:dyDescent="0.25">
      <c r="A49" s="49" t="s">
        <v>23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9" t="s">
        <v>20</v>
      </c>
      <c r="B50" s="42"/>
      <c r="C50" s="42"/>
      <c r="D50" s="42"/>
      <c r="E50" s="42"/>
      <c r="F50" s="42"/>
      <c r="G50" s="42"/>
      <c r="H50" s="42"/>
      <c r="I50" s="42"/>
    </row>
    <row r="53" spans="1:9" x14ac:dyDescent="0.25">
      <c r="A53" s="41" t="s">
        <v>2</v>
      </c>
      <c r="B53" s="42"/>
      <c r="C53" s="42"/>
      <c r="D53" s="42"/>
      <c r="E53" s="42"/>
      <c r="F53" s="42"/>
      <c r="G53" s="42"/>
      <c r="H53" s="42"/>
      <c r="I53" s="42"/>
    </row>
    <row r="55" spans="1:9" x14ac:dyDescent="0.25">
      <c r="A55" s="43" t="s">
        <v>3</v>
      </c>
      <c r="B55" s="45" t="s">
        <v>4</v>
      </c>
      <c r="C55" s="46"/>
      <c r="D55" s="47"/>
      <c r="E55" s="45" t="s">
        <v>5</v>
      </c>
      <c r="F55" s="46"/>
      <c r="G55" s="47"/>
    </row>
    <row r="56" spans="1:9" x14ac:dyDescent="0.25">
      <c r="A56" s="44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5" t="s">
        <v>10</v>
      </c>
      <c r="B58" s="11">
        <v>570</v>
      </c>
      <c r="C58" s="11">
        <v>355</v>
      </c>
      <c r="D58" s="11">
        <v>215</v>
      </c>
      <c r="E58" s="11">
        <v>1312</v>
      </c>
      <c r="F58" s="11">
        <v>856</v>
      </c>
      <c r="G58" s="11">
        <v>456</v>
      </c>
    </row>
    <row r="59" spans="1:9" ht="16.5" x14ac:dyDescent="0.25">
      <c r="A59" s="4" t="s">
        <v>11</v>
      </c>
      <c r="B59" s="12">
        <v>11</v>
      </c>
      <c r="C59" s="12">
        <v>8</v>
      </c>
      <c r="D59" s="12">
        <v>3</v>
      </c>
      <c r="E59" s="12">
        <v>17</v>
      </c>
      <c r="F59" s="12">
        <v>12</v>
      </c>
      <c r="G59" s="12">
        <v>5</v>
      </c>
    </row>
    <row r="60" spans="1:9" ht="16.5" x14ac:dyDescent="0.25">
      <c r="A60" s="4" t="s">
        <v>12</v>
      </c>
      <c r="B60" s="12">
        <v>45</v>
      </c>
      <c r="C60" s="12">
        <v>22</v>
      </c>
      <c r="D60" s="12">
        <v>23</v>
      </c>
      <c r="E60" s="12">
        <v>113</v>
      </c>
      <c r="F60" s="12">
        <v>54</v>
      </c>
      <c r="G60" s="12">
        <v>59</v>
      </c>
    </row>
    <row r="61" spans="1:9" ht="16.5" x14ac:dyDescent="0.25">
      <c r="A61" s="4" t="s">
        <v>13</v>
      </c>
      <c r="B61" s="12">
        <v>91</v>
      </c>
      <c r="C61" s="12">
        <v>52</v>
      </c>
      <c r="D61" s="12">
        <v>39</v>
      </c>
      <c r="E61" s="12">
        <v>202</v>
      </c>
      <c r="F61" s="12">
        <v>117</v>
      </c>
      <c r="G61" s="12">
        <v>85</v>
      </c>
    </row>
    <row r="62" spans="1:9" ht="16.5" x14ac:dyDescent="0.25">
      <c r="A62" s="4" t="s">
        <v>14</v>
      </c>
      <c r="B62" s="12">
        <v>58</v>
      </c>
      <c r="C62" s="12">
        <v>27</v>
      </c>
      <c r="D62" s="12">
        <v>31</v>
      </c>
      <c r="E62" s="12">
        <v>146</v>
      </c>
      <c r="F62" s="12">
        <v>89</v>
      </c>
      <c r="G62" s="12">
        <v>57</v>
      </c>
    </row>
    <row r="63" spans="1:9" ht="16.5" x14ac:dyDescent="0.25">
      <c r="A63" s="4" t="s">
        <v>15</v>
      </c>
      <c r="B63" s="12">
        <v>45</v>
      </c>
      <c r="C63" s="12">
        <v>16</v>
      </c>
      <c r="D63" s="12">
        <v>29</v>
      </c>
      <c r="E63" s="12">
        <v>108</v>
      </c>
      <c r="F63" s="12">
        <v>41</v>
      </c>
      <c r="G63" s="12">
        <v>67</v>
      </c>
    </row>
    <row r="64" spans="1:9" ht="16.5" x14ac:dyDescent="0.25">
      <c r="A64" s="4" t="s">
        <v>16</v>
      </c>
      <c r="B64" s="12">
        <v>95</v>
      </c>
      <c r="C64" s="12">
        <v>75</v>
      </c>
      <c r="D64" s="12">
        <v>20</v>
      </c>
      <c r="E64" s="12">
        <v>251</v>
      </c>
      <c r="F64" s="12">
        <v>203</v>
      </c>
      <c r="G64" s="12">
        <v>48</v>
      </c>
    </row>
    <row r="65" spans="1:9" ht="16.5" x14ac:dyDescent="0.25">
      <c r="A65" s="4" t="s">
        <v>17</v>
      </c>
      <c r="B65" s="12">
        <v>191</v>
      </c>
      <c r="C65" s="12">
        <v>130</v>
      </c>
      <c r="D65" s="12">
        <v>61</v>
      </c>
      <c r="E65" s="12">
        <v>395</v>
      </c>
      <c r="F65" s="12">
        <v>282</v>
      </c>
      <c r="G65" s="12">
        <v>113</v>
      </c>
    </row>
    <row r="66" spans="1:9" ht="16.5" x14ac:dyDescent="0.25">
      <c r="A66" s="4" t="s">
        <v>18</v>
      </c>
      <c r="B66" s="12">
        <v>34</v>
      </c>
      <c r="C66" s="12">
        <v>25</v>
      </c>
      <c r="D66" s="12">
        <v>9</v>
      </c>
      <c r="E66" s="12">
        <v>80</v>
      </c>
      <c r="F66" s="12">
        <v>58</v>
      </c>
      <c r="G66" s="12">
        <v>22</v>
      </c>
    </row>
    <row r="68" spans="1:9" ht="36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39.75" customHeight="1" x14ac:dyDescent="0.25">
      <c r="A70" s="48" t="s">
        <v>0</v>
      </c>
      <c r="B70" s="42"/>
      <c r="C70" s="42"/>
      <c r="D70" s="42"/>
      <c r="E70" s="42"/>
      <c r="F70" s="42"/>
      <c r="G70" s="42"/>
      <c r="H70" s="42"/>
      <c r="I70" s="42"/>
    </row>
    <row r="72" spans="1:9" x14ac:dyDescent="0.25">
      <c r="A72" s="49" t="s">
        <v>23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9" t="s">
        <v>21</v>
      </c>
      <c r="B73" s="42"/>
      <c r="C73" s="42"/>
      <c r="D73" s="42"/>
      <c r="E73" s="42"/>
      <c r="F73" s="42"/>
      <c r="G73" s="42"/>
      <c r="H73" s="42"/>
      <c r="I73" s="42"/>
    </row>
    <row r="74" spans="1:9" ht="10.5" customHeight="1" x14ac:dyDescent="0.25"/>
    <row r="75" spans="1:9" ht="11.25" customHeight="1" x14ac:dyDescent="0.25"/>
    <row r="76" spans="1:9" x14ac:dyDescent="0.25">
      <c r="A76" s="41" t="s">
        <v>2</v>
      </c>
      <c r="B76" s="42"/>
      <c r="C76" s="42"/>
      <c r="D76" s="42"/>
      <c r="E76" s="42"/>
      <c r="F76" s="42"/>
      <c r="G76" s="42"/>
      <c r="H76" s="42"/>
      <c r="I76" s="42"/>
    </row>
    <row r="78" spans="1:9" x14ac:dyDescent="0.25">
      <c r="A78" s="43" t="s">
        <v>3</v>
      </c>
      <c r="B78" s="45" t="s">
        <v>4</v>
      </c>
      <c r="C78" s="46"/>
      <c r="D78" s="47"/>
      <c r="E78" s="45" t="s">
        <v>5</v>
      </c>
      <c r="F78" s="46"/>
      <c r="G78" s="47"/>
    </row>
    <row r="79" spans="1:9" x14ac:dyDescent="0.25">
      <c r="A79" s="44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5" t="s">
        <v>10</v>
      </c>
      <c r="B81" s="11">
        <v>903</v>
      </c>
      <c r="C81" s="11">
        <v>623</v>
      </c>
      <c r="D81" s="11">
        <v>280</v>
      </c>
      <c r="E81" s="11">
        <v>2247</v>
      </c>
      <c r="F81" s="11">
        <v>1552</v>
      </c>
      <c r="G81" s="11">
        <v>695</v>
      </c>
    </row>
    <row r="82" spans="1:7" ht="16.5" x14ac:dyDescent="0.25">
      <c r="A82" s="4" t="s">
        <v>11</v>
      </c>
      <c r="B82" s="12">
        <v>14</v>
      </c>
      <c r="C82" s="12">
        <v>7</v>
      </c>
      <c r="D82" s="12">
        <v>7</v>
      </c>
      <c r="E82" s="12">
        <v>36</v>
      </c>
      <c r="F82" s="12">
        <v>14</v>
      </c>
      <c r="G82" s="12">
        <v>22</v>
      </c>
    </row>
    <row r="83" spans="1:7" ht="16.5" x14ac:dyDescent="0.25">
      <c r="A83" s="4" t="s">
        <v>12</v>
      </c>
      <c r="B83" s="12">
        <v>77</v>
      </c>
      <c r="C83" s="12">
        <v>33</v>
      </c>
      <c r="D83" s="12">
        <v>44</v>
      </c>
      <c r="E83" s="12">
        <v>207</v>
      </c>
      <c r="F83" s="12">
        <v>94</v>
      </c>
      <c r="G83" s="12">
        <v>113</v>
      </c>
    </row>
    <row r="84" spans="1:7" ht="16.5" x14ac:dyDescent="0.25">
      <c r="A84" s="4" t="s">
        <v>13</v>
      </c>
      <c r="B84" s="12">
        <v>96</v>
      </c>
      <c r="C84" s="12">
        <v>46</v>
      </c>
      <c r="D84" s="12">
        <v>50</v>
      </c>
      <c r="E84" s="12">
        <v>285</v>
      </c>
      <c r="F84" s="12">
        <v>125</v>
      </c>
      <c r="G84" s="12">
        <v>160</v>
      </c>
    </row>
    <row r="85" spans="1:7" ht="16.5" x14ac:dyDescent="0.25">
      <c r="A85" s="4" t="s">
        <v>14</v>
      </c>
      <c r="B85" s="12">
        <v>70</v>
      </c>
      <c r="C85" s="12">
        <v>39</v>
      </c>
      <c r="D85" s="12">
        <v>31</v>
      </c>
      <c r="E85" s="12">
        <v>158</v>
      </c>
      <c r="F85" s="12">
        <v>87</v>
      </c>
      <c r="G85" s="12">
        <v>71</v>
      </c>
    </row>
    <row r="86" spans="1:7" ht="16.5" x14ac:dyDescent="0.25">
      <c r="A86" s="4" t="s">
        <v>15</v>
      </c>
      <c r="B86" s="12">
        <v>50</v>
      </c>
      <c r="C86" s="12">
        <v>28</v>
      </c>
      <c r="D86" s="12">
        <v>22</v>
      </c>
      <c r="E86" s="12">
        <v>136</v>
      </c>
      <c r="F86" s="12">
        <v>89</v>
      </c>
      <c r="G86" s="12">
        <v>47</v>
      </c>
    </row>
    <row r="87" spans="1:7" ht="16.5" x14ac:dyDescent="0.25">
      <c r="A87" s="4" t="s">
        <v>16</v>
      </c>
      <c r="B87" s="12">
        <v>193</v>
      </c>
      <c r="C87" s="12">
        <v>160</v>
      </c>
      <c r="D87" s="12">
        <v>33</v>
      </c>
      <c r="E87" s="12">
        <v>513</v>
      </c>
      <c r="F87" s="12">
        <v>434</v>
      </c>
      <c r="G87" s="12">
        <v>79</v>
      </c>
    </row>
    <row r="88" spans="1:7" ht="16.5" x14ac:dyDescent="0.25">
      <c r="A88" s="4" t="s">
        <v>17</v>
      </c>
      <c r="B88" s="12">
        <v>318</v>
      </c>
      <c r="C88" s="12">
        <v>259</v>
      </c>
      <c r="D88" s="12">
        <v>59</v>
      </c>
      <c r="E88" s="12">
        <v>740</v>
      </c>
      <c r="F88" s="12">
        <v>607</v>
      </c>
      <c r="G88" s="12">
        <v>133</v>
      </c>
    </row>
    <row r="89" spans="1:7" ht="16.5" x14ac:dyDescent="0.25">
      <c r="A89" s="4" t="s">
        <v>18</v>
      </c>
      <c r="B89" s="12">
        <v>85</v>
      </c>
      <c r="C89" s="12">
        <v>51</v>
      </c>
      <c r="D89" s="12">
        <v>34</v>
      </c>
      <c r="E89" s="12">
        <v>172</v>
      </c>
      <c r="F89" s="12">
        <v>102</v>
      </c>
      <c r="G89" s="12">
        <v>70</v>
      </c>
    </row>
  </sheetData>
  <mergeCells count="32">
    <mergeCell ref="A1:I1"/>
    <mergeCell ref="A3:I3"/>
    <mergeCell ref="A5:I5"/>
    <mergeCell ref="A6:I6"/>
    <mergeCell ref="A9:I9"/>
    <mergeCell ref="A24:I24"/>
    <mergeCell ref="A26:I26"/>
    <mergeCell ref="A29:I29"/>
    <mergeCell ref="A11:A12"/>
    <mergeCell ref="B11:D11"/>
    <mergeCell ref="E11:G11"/>
    <mergeCell ref="A30:I30"/>
    <mergeCell ref="A32:A33"/>
    <mergeCell ref="B32:D32"/>
    <mergeCell ref="E32:G32"/>
    <mergeCell ref="A28:I28"/>
    <mergeCell ref="A76:I76"/>
    <mergeCell ref="A78:A79"/>
    <mergeCell ref="B78:D78"/>
    <mergeCell ref="E78:G78"/>
    <mergeCell ref="A45:I45"/>
    <mergeCell ref="A68:I68"/>
    <mergeCell ref="A70:I70"/>
    <mergeCell ref="A72:I72"/>
    <mergeCell ref="A73:I73"/>
    <mergeCell ref="A47:I47"/>
    <mergeCell ref="A49:I49"/>
    <mergeCell ref="A50:I50"/>
    <mergeCell ref="A53:I53"/>
    <mergeCell ref="A55:A56"/>
    <mergeCell ref="B55:D55"/>
    <mergeCell ref="E55:G5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9"/>
  <sheetViews>
    <sheetView showGridLines="0" workbookViewId="0">
      <pane ySplit="7" topLeftCell="A68" activePane="bottomLeft" state="frozen"/>
      <selection activeCell="A3" sqref="A3:I3"/>
      <selection pane="bottomLeft" activeCell="M3" sqref="M3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8"/>
      <c r="C3" s="48"/>
      <c r="D3" s="48"/>
      <c r="E3" s="48"/>
      <c r="F3" s="48"/>
      <c r="G3" s="48"/>
      <c r="H3" s="48"/>
      <c r="I3" s="48"/>
    </row>
    <row r="4" spans="1:9" ht="5.0999999999999996" customHeight="1" x14ac:dyDescent="0.25"/>
    <row r="5" spans="1:9" ht="18" customHeight="1" x14ac:dyDescent="0.25">
      <c r="A5" s="49" t="s">
        <v>34</v>
      </c>
      <c r="B5" s="49"/>
      <c r="C5" s="49"/>
      <c r="D5" s="49"/>
      <c r="E5" s="49"/>
      <c r="F5" s="49"/>
      <c r="G5" s="49"/>
      <c r="H5" s="49"/>
      <c r="I5" s="49"/>
    </row>
    <row r="6" spans="1:9" ht="18" customHeight="1" x14ac:dyDescent="0.25">
      <c r="A6" s="49" t="s">
        <v>1</v>
      </c>
      <c r="B6" s="49"/>
      <c r="C6" s="49"/>
      <c r="D6" s="49"/>
      <c r="E6" s="49"/>
      <c r="F6" s="49"/>
      <c r="G6" s="49"/>
      <c r="H6" s="49"/>
      <c r="I6" s="49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1"/>
      <c r="C9" s="41"/>
      <c r="D9" s="41"/>
      <c r="E9" s="41"/>
      <c r="F9" s="41"/>
      <c r="G9" s="41"/>
      <c r="H9" s="41"/>
      <c r="I9" s="41"/>
    </row>
    <row r="10" spans="1:9" ht="8.4499999999999993" customHeight="1" x14ac:dyDescent="0.25"/>
    <row r="11" spans="1:9" ht="16.5" x14ac:dyDescent="0.25">
      <c r="A11" s="50" t="s">
        <v>3</v>
      </c>
      <c r="B11" s="52" t="s">
        <v>4</v>
      </c>
      <c r="C11" s="53"/>
      <c r="D11" s="54"/>
      <c r="E11" s="52" t="s">
        <v>5</v>
      </c>
      <c r="F11" s="53"/>
      <c r="G11" s="54"/>
    </row>
    <row r="12" spans="1:9" x14ac:dyDescent="0.25">
      <c r="A12" s="5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26">
        <v>2728</v>
      </c>
      <c r="C14" s="26">
        <v>1570</v>
      </c>
      <c r="D14" s="26">
        <v>1158</v>
      </c>
      <c r="E14" s="26">
        <v>9497</v>
      </c>
      <c r="F14" s="26">
        <v>6049</v>
      </c>
      <c r="G14" s="26">
        <v>3448</v>
      </c>
    </row>
    <row r="15" spans="1:9" ht="16.5" x14ac:dyDescent="0.25">
      <c r="A15" s="4" t="s">
        <v>11</v>
      </c>
      <c r="B15" s="27">
        <v>19</v>
      </c>
      <c r="C15" s="27">
        <v>12</v>
      </c>
      <c r="D15" s="27">
        <v>7</v>
      </c>
      <c r="E15" s="27">
        <v>62</v>
      </c>
      <c r="F15" s="27">
        <v>29</v>
      </c>
      <c r="G15" s="27">
        <v>33</v>
      </c>
    </row>
    <row r="16" spans="1:9" ht="16.5" x14ac:dyDescent="0.25">
      <c r="A16" s="4" t="s">
        <v>12</v>
      </c>
      <c r="B16" s="27">
        <v>129</v>
      </c>
      <c r="C16" s="27">
        <v>73</v>
      </c>
      <c r="D16" s="27">
        <v>56</v>
      </c>
      <c r="E16" s="27">
        <v>811</v>
      </c>
      <c r="F16" s="27">
        <v>417</v>
      </c>
      <c r="G16" s="27">
        <v>394</v>
      </c>
    </row>
    <row r="17" spans="1:9" ht="16.5" x14ac:dyDescent="0.25">
      <c r="A17" s="4" t="s">
        <v>13</v>
      </c>
      <c r="B17" s="27">
        <v>833</v>
      </c>
      <c r="C17" s="27">
        <v>400</v>
      </c>
      <c r="D17" s="27">
        <v>433</v>
      </c>
      <c r="E17" s="27">
        <v>2107</v>
      </c>
      <c r="F17" s="27">
        <v>1048</v>
      </c>
      <c r="G17" s="27">
        <v>1059</v>
      </c>
    </row>
    <row r="18" spans="1:9" ht="16.5" x14ac:dyDescent="0.25">
      <c r="A18" s="4" t="s">
        <v>14</v>
      </c>
      <c r="B18" s="27">
        <v>289</v>
      </c>
      <c r="C18" s="27">
        <v>143</v>
      </c>
      <c r="D18" s="27">
        <v>146</v>
      </c>
      <c r="E18" s="27">
        <v>771</v>
      </c>
      <c r="F18" s="27">
        <v>381</v>
      </c>
      <c r="G18" s="27">
        <v>390</v>
      </c>
    </row>
    <row r="19" spans="1:9" ht="16.5" x14ac:dyDescent="0.25">
      <c r="A19" s="4" t="s">
        <v>15</v>
      </c>
      <c r="B19" s="27">
        <v>166</v>
      </c>
      <c r="C19" s="27">
        <v>94</v>
      </c>
      <c r="D19" s="27">
        <v>72</v>
      </c>
      <c r="E19" s="27">
        <v>477</v>
      </c>
      <c r="F19" s="27">
        <v>276</v>
      </c>
      <c r="G19" s="27">
        <v>201</v>
      </c>
    </row>
    <row r="20" spans="1:9" ht="16.5" x14ac:dyDescent="0.25">
      <c r="A20" s="4" t="s">
        <v>16</v>
      </c>
      <c r="B20" s="27">
        <v>318</v>
      </c>
      <c r="C20" s="27">
        <v>213</v>
      </c>
      <c r="D20" s="27">
        <v>105</v>
      </c>
      <c r="E20" s="27">
        <v>1554</v>
      </c>
      <c r="F20" s="27">
        <v>1236</v>
      </c>
      <c r="G20" s="27">
        <v>318</v>
      </c>
    </row>
    <row r="21" spans="1:9" ht="16.5" x14ac:dyDescent="0.25">
      <c r="A21" s="4" t="s">
        <v>17</v>
      </c>
      <c r="B21" s="27">
        <v>678</v>
      </c>
      <c r="C21" s="27">
        <v>461</v>
      </c>
      <c r="D21" s="27">
        <v>217</v>
      </c>
      <c r="E21" s="27">
        <v>2635</v>
      </c>
      <c r="F21" s="27">
        <v>1994</v>
      </c>
      <c r="G21" s="27">
        <v>641</v>
      </c>
    </row>
    <row r="22" spans="1:9" ht="16.5" x14ac:dyDescent="0.25">
      <c r="A22" s="4" t="s">
        <v>18</v>
      </c>
      <c r="B22" s="27">
        <v>296</v>
      </c>
      <c r="C22" s="27">
        <v>174</v>
      </c>
      <c r="D22" s="27">
        <v>122</v>
      </c>
      <c r="E22" s="27">
        <v>1080</v>
      </c>
      <c r="F22" s="27">
        <v>668</v>
      </c>
      <c r="G22" s="27">
        <v>412</v>
      </c>
    </row>
    <row r="23" spans="1:9" ht="72.95" customHeight="1" x14ac:dyDescent="0.25"/>
    <row r="24" spans="1:9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6" spans="1:9" ht="20.25" x14ac:dyDescent="0.25">
      <c r="A26" s="48" t="s">
        <v>0</v>
      </c>
      <c r="B26" s="48"/>
      <c r="C26" s="48"/>
      <c r="D26" s="48"/>
      <c r="E26" s="48"/>
      <c r="F26" s="48"/>
      <c r="G26" s="48"/>
      <c r="H26" s="48"/>
      <c r="I26" s="48"/>
    </row>
    <row r="28" spans="1:9" x14ac:dyDescent="0.25">
      <c r="A28" s="49" t="s">
        <v>34</v>
      </c>
      <c r="B28" s="49"/>
      <c r="C28" s="49"/>
      <c r="D28" s="49"/>
      <c r="E28" s="49"/>
      <c r="F28" s="49"/>
      <c r="G28" s="49"/>
      <c r="H28" s="49"/>
      <c r="I28" s="49"/>
    </row>
    <row r="29" spans="1:9" x14ac:dyDescent="0.25">
      <c r="A29" s="49" t="s">
        <v>19</v>
      </c>
      <c r="B29" s="49"/>
      <c r="C29" s="49"/>
      <c r="D29" s="49"/>
      <c r="E29" s="49"/>
      <c r="F29" s="49"/>
      <c r="G29" s="49"/>
      <c r="H29" s="49"/>
      <c r="I29" s="49"/>
    </row>
    <row r="30" spans="1:9" ht="17.25" x14ac:dyDescent="0.25">
      <c r="A30" s="41" t="s">
        <v>2</v>
      </c>
      <c r="B30" s="41"/>
      <c r="C30" s="41"/>
      <c r="D30" s="41"/>
      <c r="E30" s="41"/>
      <c r="F30" s="41"/>
      <c r="G30" s="41"/>
      <c r="H30" s="41"/>
      <c r="I30" s="41"/>
    </row>
    <row r="32" spans="1:9" ht="16.5" x14ac:dyDescent="0.25">
      <c r="A32" s="50" t="s">
        <v>3</v>
      </c>
      <c r="B32" s="52" t="s">
        <v>4</v>
      </c>
      <c r="C32" s="53"/>
      <c r="D32" s="54"/>
      <c r="E32" s="52" t="s">
        <v>5</v>
      </c>
      <c r="F32" s="53"/>
      <c r="G32" s="54"/>
    </row>
    <row r="33" spans="1:9" x14ac:dyDescent="0.25">
      <c r="A33" s="51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26">
        <v>1761</v>
      </c>
      <c r="C35" s="26">
        <v>972</v>
      </c>
      <c r="D35" s="26">
        <v>789</v>
      </c>
      <c r="E35" s="26">
        <v>5704</v>
      </c>
      <c r="F35" s="26">
        <v>3523</v>
      </c>
      <c r="G35" s="26">
        <v>2181</v>
      </c>
    </row>
    <row r="36" spans="1:9" ht="16.5" x14ac:dyDescent="0.25">
      <c r="A36" s="4" t="s">
        <v>11</v>
      </c>
      <c r="B36" s="27">
        <v>11</v>
      </c>
      <c r="C36" s="27">
        <v>8</v>
      </c>
      <c r="D36" s="27">
        <v>3</v>
      </c>
      <c r="E36" s="27">
        <v>29</v>
      </c>
      <c r="F36" s="27">
        <v>17</v>
      </c>
      <c r="G36" s="27">
        <v>12</v>
      </c>
    </row>
    <row r="37" spans="1:9" ht="16.5" x14ac:dyDescent="0.25">
      <c r="A37" s="4" t="s">
        <v>12</v>
      </c>
      <c r="B37" s="27">
        <v>108</v>
      </c>
      <c r="C37" s="27">
        <v>60</v>
      </c>
      <c r="D37" s="27">
        <v>48</v>
      </c>
      <c r="E37" s="27">
        <v>416</v>
      </c>
      <c r="F37" s="27">
        <v>217</v>
      </c>
      <c r="G37" s="27">
        <v>199</v>
      </c>
    </row>
    <row r="38" spans="1:9" ht="16.5" x14ac:dyDescent="0.25">
      <c r="A38" s="4" t="s">
        <v>13</v>
      </c>
      <c r="B38" s="27">
        <v>712</v>
      </c>
      <c r="C38" s="27">
        <v>347</v>
      </c>
      <c r="D38" s="27">
        <v>365</v>
      </c>
      <c r="E38" s="27">
        <v>1464</v>
      </c>
      <c r="F38" s="27">
        <v>737</v>
      </c>
      <c r="G38" s="27">
        <v>727</v>
      </c>
    </row>
    <row r="39" spans="1:9" ht="16.5" x14ac:dyDescent="0.25">
      <c r="A39" s="4" t="s">
        <v>14</v>
      </c>
      <c r="B39" s="27">
        <v>169</v>
      </c>
      <c r="C39" s="27">
        <v>81</v>
      </c>
      <c r="D39" s="27">
        <v>88</v>
      </c>
      <c r="E39" s="27">
        <v>464</v>
      </c>
      <c r="F39" s="27">
        <v>227</v>
      </c>
      <c r="G39" s="27">
        <v>237</v>
      </c>
    </row>
    <row r="40" spans="1:9" ht="16.5" x14ac:dyDescent="0.25">
      <c r="A40" s="4" t="s">
        <v>15</v>
      </c>
      <c r="B40" s="27">
        <v>98</v>
      </c>
      <c r="C40" s="27">
        <v>50</v>
      </c>
      <c r="D40" s="27">
        <v>48</v>
      </c>
      <c r="E40" s="27">
        <v>305</v>
      </c>
      <c r="F40" s="27">
        <v>173</v>
      </c>
      <c r="G40" s="27">
        <v>132</v>
      </c>
    </row>
    <row r="41" spans="1:9" ht="16.5" x14ac:dyDescent="0.25">
      <c r="A41" s="4" t="s">
        <v>16</v>
      </c>
      <c r="B41" s="27">
        <v>155</v>
      </c>
      <c r="C41" s="27">
        <v>104</v>
      </c>
      <c r="D41" s="27">
        <v>51</v>
      </c>
      <c r="E41" s="27">
        <v>785</v>
      </c>
      <c r="F41" s="27">
        <v>592</v>
      </c>
      <c r="G41" s="27">
        <v>193</v>
      </c>
    </row>
    <row r="42" spans="1:9" ht="16.5" x14ac:dyDescent="0.25">
      <c r="A42" s="4" t="s">
        <v>17</v>
      </c>
      <c r="B42" s="27">
        <v>334</v>
      </c>
      <c r="C42" s="27">
        <v>221</v>
      </c>
      <c r="D42" s="27">
        <v>113</v>
      </c>
      <c r="E42" s="27">
        <v>1550</v>
      </c>
      <c r="F42" s="27">
        <v>1144</v>
      </c>
      <c r="G42" s="27">
        <v>406</v>
      </c>
    </row>
    <row r="43" spans="1:9" ht="16.5" x14ac:dyDescent="0.25">
      <c r="A43" s="4" t="s">
        <v>18</v>
      </c>
      <c r="B43" s="27">
        <v>174</v>
      </c>
      <c r="C43" s="27">
        <v>101</v>
      </c>
      <c r="D43" s="27">
        <v>73</v>
      </c>
      <c r="E43" s="27">
        <v>691</v>
      </c>
      <c r="F43" s="27">
        <v>416</v>
      </c>
      <c r="G43" s="27">
        <v>275</v>
      </c>
    </row>
    <row r="45" spans="1:9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20.25" x14ac:dyDescent="0.25">
      <c r="A47" s="48" t="s">
        <v>0</v>
      </c>
      <c r="B47" s="48"/>
      <c r="C47" s="48"/>
      <c r="D47" s="48"/>
      <c r="E47" s="48"/>
      <c r="F47" s="48"/>
      <c r="G47" s="48"/>
      <c r="H47" s="48"/>
      <c r="I47" s="48"/>
    </row>
    <row r="49" spans="1:9" x14ac:dyDescent="0.25">
      <c r="A49" s="49" t="s">
        <v>34</v>
      </c>
      <c r="B49" s="49"/>
      <c r="C49" s="49"/>
      <c r="D49" s="49"/>
      <c r="E49" s="49"/>
      <c r="F49" s="49"/>
      <c r="G49" s="49"/>
      <c r="H49" s="49"/>
      <c r="I49" s="49"/>
    </row>
    <row r="50" spans="1:9" x14ac:dyDescent="0.25">
      <c r="A50" s="49" t="s">
        <v>20</v>
      </c>
      <c r="B50" s="49"/>
      <c r="C50" s="49"/>
      <c r="D50" s="49"/>
      <c r="E50" s="49"/>
      <c r="F50" s="49"/>
      <c r="G50" s="49"/>
      <c r="H50" s="49"/>
      <c r="I50" s="49"/>
    </row>
    <row r="53" spans="1:9" ht="17.25" x14ac:dyDescent="0.25">
      <c r="A53" s="41" t="s">
        <v>2</v>
      </c>
      <c r="B53" s="41"/>
      <c r="C53" s="41"/>
      <c r="D53" s="41"/>
      <c r="E53" s="41"/>
      <c r="F53" s="41"/>
      <c r="G53" s="41"/>
      <c r="H53" s="41"/>
      <c r="I53" s="41"/>
    </row>
    <row r="55" spans="1:9" ht="16.5" x14ac:dyDescent="0.25">
      <c r="A55" s="50" t="s">
        <v>3</v>
      </c>
      <c r="B55" s="52" t="s">
        <v>4</v>
      </c>
      <c r="C55" s="53"/>
      <c r="D55" s="54"/>
      <c r="E55" s="52" t="s">
        <v>5</v>
      </c>
      <c r="F55" s="53"/>
      <c r="G55" s="54"/>
    </row>
    <row r="56" spans="1:9" x14ac:dyDescent="0.25">
      <c r="A56" s="51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26">
        <v>421</v>
      </c>
      <c r="C58" s="26">
        <v>276</v>
      </c>
      <c r="D58" s="26">
        <v>145</v>
      </c>
      <c r="E58" s="26">
        <v>1533</v>
      </c>
      <c r="F58" s="26">
        <v>1012</v>
      </c>
      <c r="G58" s="26">
        <v>521</v>
      </c>
    </row>
    <row r="59" spans="1:9" ht="16.5" x14ac:dyDescent="0.25">
      <c r="A59" s="4" t="s">
        <v>11</v>
      </c>
      <c r="B59" s="27">
        <v>3</v>
      </c>
      <c r="C59" s="27">
        <v>1</v>
      </c>
      <c r="D59" s="27">
        <v>2</v>
      </c>
      <c r="E59" s="27">
        <v>16</v>
      </c>
      <c r="F59" s="27">
        <v>2</v>
      </c>
      <c r="G59" s="27">
        <v>14</v>
      </c>
    </row>
    <row r="60" spans="1:9" ht="16.5" x14ac:dyDescent="0.25">
      <c r="A60" s="4" t="s">
        <v>12</v>
      </c>
      <c r="B60" s="27">
        <v>10</v>
      </c>
      <c r="C60" s="27">
        <v>7</v>
      </c>
      <c r="D60" s="27">
        <v>3</v>
      </c>
      <c r="E60" s="27">
        <v>161</v>
      </c>
      <c r="F60" s="27">
        <v>77</v>
      </c>
      <c r="G60" s="27">
        <v>84</v>
      </c>
    </row>
    <row r="61" spans="1:9" ht="16.5" x14ac:dyDescent="0.25">
      <c r="A61" s="4" t="s">
        <v>13</v>
      </c>
      <c r="B61" s="27">
        <v>31</v>
      </c>
      <c r="C61" s="27">
        <v>16</v>
      </c>
      <c r="D61" s="27">
        <v>15</v>
      </c>
      <c r="E61" s="27">
        <v>272</v>
      </c>
      <c r="F61" s="27">
        <v>140</v>
      </c>
      <c r="G61" s="27">
        <v>132</v>
      </c>
    </row>
    <row r="62" spans="1:9" ht="16.5" x14ac:dyDescent="0.25">
      <c r="A62" s="4" t="s">
        <v>14</v>
      </c>
      <c r="B62" s="27">
        <v>45</v>
      </c>
      <c r="C62" s="27">
        <v>25</v>
      </c>
      <c r="D62" s="27">
        <v>20</v>
      </c>
      <c r="E62" s="27">
        <v>112</v>
      </c>
      <c r="F62" s="27">
        <v>60</v>
      </c>
      <c r="G62" s="27">
        <v>52</v>
      </c>
    </row>
    <row r="63" spans="1:9" ht="16.5" x14ac:dyDescent="0.25">
      <c r="A63" s="4" t="s">
        <v>15</v>
      </c>
      <c r="B63" s="27">
        <v>33</v>
      </c>
      <c r="C63" s="27">
        <v>20</v>
      </c>
      <c r="D63" s="27">
        <v>13</v>
      </c>
      <c r="E63" s="27">
        <v>74</v>
      </c>
      <c r="F63" s="27">
        <v>44</v>
      </c>
      <c r="G63" s="27">
        <v>30</v>
      </c>
    </row>
    <row r="64" spans="1:9" ht="16.5" x14ac:dyDescent="0.25">
      <c r="A64" s="4" t="s">
        <v>16</v>
      </c>
      <c r="B64" s="27">
        <v>74</v>
      </c>
      <c r="C64" s="27">
        <v>55</v>
      </c>
      <c r="D64" s="27">
        <v>19</v>
      </c>
      <c r="E64" s="27">
        <v>296</v>
      </c>
      <c r="F64" s="27">
        <v>251</v>
      </c>
      <c r="G64" s="27">
        <v>45</v>
      </c>
    </row>
    <row r="65" spans="1:9" ht="16.5" x14ac:dyDescent="0.25">
      <c r="A65" s="4" t="s">
        <v>17</v>
      </c>
      <c r="B65" s="27">
        <v>168</v>
      </c>
      <c r="C65" s="27">
        <v>113</v>
      </c>
      <c r="D65" s="27">
        <v>55</v>
      </c>
      <c r="E65" s="27">
        <v>464</v>
      </c>
      <c r="F65" s="27">
        <v>351</v>
      </c>
      <c r="G65" s="27">
        <v>113</v>
      </c>
    </row>
    <row r="66" spans="1:9" ht="16.5" x14ac:dyDescent="0.25">
      <c r="A66" s="4" t="s">
        <v>18</v>
      </c>
      <c r="B66" s="27">
        <v>57</v>
      </c>
      <c r="C66" s="27">
        <v>39</v>
      </c>
      <c r="D66" s="27">
        <v>18</v>
      </c>
      <c r="E66" s="27">
        <v>138</v>
      </c>
      <c r="F66" s="27">
        <v>87</v>
      </c>
      <c r="G66" s="27">
        <v>51</v>
      </c>
    </row>
    <row r="68" spans="1:9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20.25" x14ac:dyDescent="0.25">
      <c r="A70" s="48" t="s">
        <v>0</v>
      </c>
      <c r="B70" s="48"/>
      <c r="C70" s="48"/>
      <c r="D70" s="48"/>
      <c r="E70" s="48"/>
      <c r="F70" s="48"/>
      <c r="G70" s="48"/>
      <c r="H70" s="48"/>
      <c r="I70" s="48"/>
    </row>
    <row r="72" spans="1:9" x14ac:dyDescent="0.25">
      <c r="A72" s="49" t="s">
        <v>34</v>
      </c>
      <c r="B72" s="49"/>
      <c r="C72" s="49"/>
      <c r="D72" s="49"/>
      <c r="E72" s="49"/>
      <c r="F72" s="49"/>
      <c r="G72" s="49"/>
      <c r="H72" s="49"/>
      <c r="I72" s="49"/>
    </row>
    <row r="73" spans="1:9" x14ac:dyDescent="0.25">
      <c r="A73" s="49" t="s">
        <v>21</v>
      </c>
      <c r="B73" s="49"/>
      <c r="C73" s="49"/>
      <c r="D73" s="49"/>
      <c r="E73" s="49"/>
      <c r="F73" s="49"/>
      <c r="G73" s="49"/>
      <c r="H73" s="49"/>
      <c r="I73" s="49"/>
    </row>
    <row r="76" spans="1:9" ht="17.25" x14ac:dyDescent="0.25">
      <c r="A76" s="41" t="s">
        <v>2</v>
      </c>
      <c r="B76" s="41"/>
      <c r="C76" s="41"/>
      <c r="D76" s="41"/>
      <c r="E76" s="41"/>
      <c r="F76" s="41"/>
      <c r="G76" s="41"/>
      <c r="H76" s="41"/>
      <c r="I76" s="41"/>
    </row>
    <row r="78" spans="1:9" ht="16.5" x14ac:dyDescent="0.25">
      <c r="A78" s="50" t="s">
        <v>3</v>
      </c>
      <c r="B78" s="52" t="s">
        <v>4</v>
      </c>
      <c r="C78" s="53"/>
      <c r="D78" s="54"/>
      <c r="E78" s="52" t="s">
        <v>5</v>
      </c>
      <c r="F78" s="53"/>
      <c r="G78" s="54"/>
    </row>
    <row r="79" spans="1:9" x14ac:dyDescent="0.25">
      <c r="A79" s="51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26">
        <v>546</v>
      </c>
      <c r="C81" s="26">
        <v>322</v>
      </c>
      <c r="D81" s="26">
        <v>224</v>
      </c>
      <c r="E81" s="26">
        <v>2260</v>
      </c>
      <c r="F81" s="26">
        <v>1514</v>
      </c>
      <c r="G81" s="26">
        <v>746</v>
      </c>
    </row>
    <row r="82" spans="1:7" ht="16.5" x14ac:dyDescent="0.25">
      <c r="A82" s="4" t="s">
        <v>11</v>
      </c>
      <c r="B82" s="27">
        <v>5</v>
      </c>
      <c r="C82" s="27">
        <v>3</v>
      </c>
      <c r="D82" s="27">
        <v>2</v>
      </c>
      <c r="E82" s="27">
        <v>17</v>
      </c>
      <c r="F82" s="27">
        <v>10</v>
      </c>
      <c r="G82" s="27">
        <v>7</v>
      </c>
    </row>
    <row r="83" spans="1:7" ht="16.5" x14ac:dyDescent="0.25">
      <c r="A83" s="4" t="s">
        <v>12</v>
      </c>
      <c r="B83" s="27">
        <v>11</v>
      </c>
      <c r="C83" s="27">
        <v>6</v>
      </c>
      <c r="D83" s="27">
        <v>5</v>
      </c>
      <c r="E83" s="27">
        <v>234</v>
      </c>
      <c r="F83" s="27">
        <v>123</v>
      </c>
      <c r="G83" s="27">
        <v>111</v>
      </c>
    </row>
    <row r="84" spans="1:7" ht="16.5" x14ac:dyDescent="0.25">
      <c r="A84" s="4" t="s">
        <v>13</v>
      </c>
      <c r="B84" s="27">
        <v>90</v>
      </c>
      <c r="C84" s="27">
        <v>37</v>
      </c>
      <c r="D84" s="27">
        <v>53</v>
      </c>
      <c r="E84" s="27">
        <v>371</v>
      </c>
      <c r="F84" s="27">
        <v>171</v>
      </c>
      <c r="G84" s="27">
        <v>200</v>
      </c>
    </row>
    <row r="85" spans="1:7" ht="16.5" x14ac:dyDescent="0.25">
      <c r="A85" s="4" t="s">
        <v>14</v>
      </c>
      <c r="B85" s="27">
        <v>75</v>
      </c>
      <c r="C85" s="27">
        <v>37</v>
      </c>
      <c r="D85" s="27">
        <v>38</v>
      </c>
      <c r="E85" s="27">
        <v>195</v>
      </c>
      <c r="F85" s="27">
        <v>94</v>
      </c>
      <c r="G85" s="27">
        <v>101</v>
      </c>
    </row>
    <row r="86" spans="1:7" ht="16.5" x14ac:dyDescent="0.25">
      <c r="A86" s="4" t="s">
        <v>15</v>
      </c>
      <c r="B86" s="27">
        <v>35</v>
      </c>
      <c r="C86" s="27">
        <v>24</v>
      </c>
      <c r="D86" s="27">
        <v>11</v>
      </c>
      <c r="E86" s="27">
        <v>98</v>
      </c>
      <c r="F86" s="27">
        <v>59</v>
      </c>
      <c r="G86" s="27">
        <v>39</v>
      </c>
    </row>
    <row r="87" spans="1:7" ht="16.5" x14ac:dyDescent="0.25">
      <c r="A87" s="4" t="s">
        <v>16</v>
      </c>
      <c r="B87" s="27">
        <v>89</v>
      </c>
      <c r="C87" s="27">
        <v>54</v>
      </c>
      <c r="D87" s="27">
        <v>35</v>
      </c>
      <c r="E87" s="27">
        <v>473</v>
      </c>
      <c r="F87" s="27">
        <v>393</v>
      </c>
      <c r="G87" s="27">
        <v>80</v>
      </c>
    </row>
    <row r="88" spans="1:7" ht="16.5" x14ac:dyDescent="0.25">
      <c r="A88" s="4" t="s">
        <v>17</v>
      </c>
      <c r="B88" s="27">
        <v>176</v>
      </c>
      <c r="C88" s="27">
        <v>127</v>
      </c>
      <c r="D88" s="27">
        <v>49</v>
      </c>
      <c r="E88" s="27">
        <v>621</v>
      </c>
      <c r="F88" s="27">
        <v>499</v>
      </c>
      <c r="G88" s="27">
        <v>122</v>
      </c>
    </row>
    <row r="89" spans="1:7" ht="16.5" x14ac:dyDescent="0.25">
      <c r="A89" s="4" t="s">
        <v>18</v>
      </c>
      <c r="B89" s="27">
        <v>65</v>
      </c>
      <c r="C89" s="27">
        <v>34</v>
      </c>
      <c r="D89" s="27">
        <v>31</v>
      </c>
      <c r="E89" s="27">
        <v>251</v>
      </c>
      <c r="F89" s="27">
        <v>165</v>
      </c>
      <c r="G89" s="27">
        <v>86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CD5D3-017B-4805-96AB-3AD781AE14FF}">
  <dimension ref="A1:I89"/>
  <sheetViews>
    <sheetView showGridLines="0" workbookViewId="0">
      <pane ySplit="7" topLeftCell="A8" activePane="bottomLeft" state="frozen"/>
      <selection activeCell="A3" sqref="A3:I3"/>
      <selection pane="bottomLeft" activeCell="K28" sqref="K28"/>
    </sheetView>
  </sheetViews>
  <sheetFormatPr baseColWidth="10" defaultRowHeight="15" x14ac:dyDescent="0.25"/>
  <cols>
    <col min="1" max="1" width="31.5703125" style="32" customWidth="1"/>
    <col min="2" max="7" width="13.7109375" style="32" customWidth="1"/>
    <col min="8" max="8" width="0" style="32" hidden="1" customWidth="1"/>
    <col min="9" max="9" width="7.28515625" style="32" customWidth="1"/>
    <col min="10" max="16384" width="11.42578125" style="32"/>
  </cols>
  <sheetData>
    <row r="1" spans="1:9" ht="33.75" customHeight="1" x14ac:dyDescent="0.25">
      <c r="A1" s="60"/>
      <c r="B1" s="60"/>
      <c r="C1" s="60"/>
      <c r="D1" s="60"/>
      <c r="E1" s="60"/>
      <c r="F1" s="60"/>
      <c r="G1" s="60"/>
      <c r="H1" s="60"/>
      <c r="I1" s="60"/>
    </row>
    <row r="2" spans="1:9" ht="23.65" customHeight="1" x14ac:dyDescent="0.25"/>
    <row r="3" spans="1:9" ht="46.5" customHeight="1" x14ac:dyDescent="0.25">
      <c r="A3" s="61" t="s">
        <v>0</v>
      </c>
      <c r="B3" s="60"/>
      <c r="C3" s="60"/>
      <c r="D3" s="60"/>
      <c r="E3" s="60"/>
      <c r="F3" s="60"/>
      <c r="G3" s="60"/>
      <c r="H3" s="60"/>
      <c r="I3" s="60"/>
    </row>
    <row r="4" spans="1:9" ht="5.0999999999999996" customHeight="1" x14ac:dyDescent="0.25"/>
    <row r="5" spans="1:9" ht="18" customHeight="1" x14ac:dyDescent="0.25">
      <c r="A5" s="62" t="s">
        <v>35</v>
      </c>
      <c r="B5" s="60"/>
      <c r="C5" s="60"/>
      <c r="D5" s="60"/>
      <c r="E5" s="60"/>
      <c r="F5" s="60"/>
      <c r="G5" s="60"/>
      <c r="H5" s="60"/>
      <c r="I5" s="60"/>
    </row>
    <row r="6" spans="1:9" ht="18" customHeight="1" x14ac:dyDescent="0.25">
      <c r="A6" s="62" t="s">
        <v>1</v>
      </c>
      <c r="B6" s="60"/>
      <c r="C6" s="60"/>
      <c r="D6" s="60"/>
      <c r="E6" s="60"/>
      <c r="F6" s="60"/>
      <c r="G6" s="60"/>
      <c r="H6" s="60"/>
      <c r="I6" s="60"/>
    </row>
    <row r="7" spans="1:9" ht="12.2" customHeight="1" x14ac:dyDescent="0.25"/>
    <row r="8" spans="1:9" ht="15.4" customHeight="1" x14ac:dyDescent="0.25"/>
    <row r="9" spans="1:9" ht="18" customHeight="1" x14ac:dyDescent="0.25">
      <c r="A9" s="63" t="s">
        <v>2</v>
      </c>
      <c r="B9" s="60"/>
      <c r="C9" s="60"/>
      <c r="D9" s="60"/>
      <c r="E9" s="60"/>
      <c r="F9" s="60"/>
      <c r="G9" s="60"/>
      <c r="H9" s="60"/>
      <c r="I9" s="60"/>
    </row>
    <row r="10" spans="1:9" ht="8.4499999999999993" customHeight="1" x14ac:dyDescent="0.25"/>
    <row r="11" spans="1:9" ht="15" customHeight="1" x14ac:dyDescent="0.25">
      <c r="A11" s="55" t="s">
        <v>3</v>
      </c>
      <c r="B11" s="57" t="s">
        <v>4</v>
      </c>
      <c r="C11" s="58"/>
      <c r="D11" s="59"/>
      <c r="E11" s="57" t="s">
        <v>5</v>
      </c>
      <c r="F11" s="58"/>
      <c r="G11" s="59"/>
    </row>
    <row r="12" spans="1:9" x14ac:dyDescent="0.25">
      <c r="A12" s="56"/>
      <c r="B12" s="38" t="s">
        <v>6</v>
      </c>
      <c r="C12" s="38" t="s">
        <v>7</v>
      </c>
      <c r="D12" s="38" t="s">
        <v>8</v>
      </c>
      <c r="E12" s="38" t="s">
        <v>6</v>
      </c>
      <c r="F12" s="38" t="s">
        <v>7</v>
      </c>
      <c r="G12" s="38" t="s">
        <v>8</v>
      </c>
    </row>
    <row r="13" spans="1:9" ht="16.5" x14ac:dyDescent="0.25">
      <c r="A13" s="37" t="s">
        <v>9</v>
      </c>
      <c r="B13" s="37" t="s">
        <v>9</v>
      </c>
      <c r="C13" s="37" t="s">
        <v>9</v>
      </c>
      <c r="D13" s="37" t="s">
        <v>9</v>
      </c>
      <c r="E13" s="37" t="s">
        <v>9</v>
      </c>
      <c r="F13" s="37" t="s">
        <v>9</v>
      </c>
      <c r="G13" s="37" t="s">
        <v>9</v>
      </c>
    </row>
    <row r="14" spans="1:9" ht="16.5" x14ac:dyDescent="0.25">
      <c r="A14" s="36" t="s">
        <v>10</v>
      </c>
      <c r="B14" s="35">
        <v>1553</v>
      </c>
      <c r="C14" s="35">
        <v>901</v>
      </c>
      <c r="D14" s="35">
        <v>652</v>
      </c>
      <c r="E14" s="35">
        <v>8109</v>
      </c>
      <c r="F14" s="35">
        <v>5173</v>
      </c>
      <c r="G14" s="35">
        <v>2936</v>
      </c>
    </row>
    <row r="15" spans="1:9" ht="16.5" x14ac:dyDescent="0.25">
      <c r="A15" s="34" t="s">
        <v>11</v>
      </c>
      <c r="B15" s="33">
        <v>40</v>
      </c>
      <c r="C15" s="33">
        <v>15</v>
      </c>
      <c r="D15" s="33">
        <v>25</v>
      </c>
      <c r="E15" s="33">
        <v>145</v>
      </c>
      <c r="F15" s="33">
        <v>68</v>
      </c>
      <c r="G15" s="33">
        <v>77</v>
      </c>
    </row>
    <row r="16" spans="1:9" ht="16.5" x14ac:dyDescent="0.25">
      <c r="A16" s="34" t="s">
        <v>12</v>
      </c>
      <c r="B16" s="33">
        <v>38</v>
      </c>
      <c r="C16" s="33">
        <v>20</v>
      </c>
      <c r="D16" s="33">
        <v>18</v>
      </c>
      <c r="E16" s="33">
        <v>670</v>
      </c>
      <c r="F16" s="33">
        <v>331</v>
      </c>
      <c r="G16" s="33">
        <v>339</v>
      </c>
    </row>
    <row r="17" spans="1:9" ht="16.5" x14ac:dyDescent="0.25">
      <c r="A17" s="34" t="s">
        <v>13</v>
      </c>
      <c r="B17" s="33">
        <v>155</v>
      </c>
      <c r="C17" s="33">
        <v>66</v>
      </c>
      <c r="D17" s="33">
        <v>89</v>
      </c>
      <c r="E17" s="33">
        <v>1200</v>
      </c>
      <c r="F17" s="33">
        <v>546</v>
      </c>
      <c r="G17" s="33">
        <v>654</v>
      </c>
    </row>
    <row r="18" spans="1:9" ht="16.5" x14ac:dyDescent="0.25">
      <c r="A18" s="34" t="s">
        <v>14</v>
      </c>
      <c r="B18" s="33">
        <v>208</v>
      </c>
      <c r="C18" s="33">
        <v>98</v>
      </c>
      <c r="D18" s="33">
        <v>110</v>
      </c>
      <c r="E18" s="33">
        <v>805</v>
      </c>
      <c r="F18" s="33">
        <v>387</v>
      </c>
      <c r="G18" s="33">
        <v>418</v>
      </c>
    </row>
    <row r="19" spans="1:9" ht="16.5" x14ac:dyDescent="0.25">
      <c r="A19" s="34" t="s">
        <v>15</v>
      </c>
      <c r="B19" s="33">
        <v>143</v>
      </c>
      <c r="C19" s="33">
        <v>71</v>
      </c>
      <c r="D19" s="33">
        <v>72</v>
      </c>
      <c r="E19" s="33">
        <v>480</v>
      </c>
      <c r="F19" s="33">
        <v>253</v>
      </c>
      <c r="G19" s="33">
        <v>227</v>
      </c>
    </row>
    <row r="20" spans="1:9" ht="16.5" x14ac:dyDescent="0.25">
      <c r="A20" s="34" t="s">
        <v>16</v>
      </c>
      <c r="B20" s="33">
        <v>256</v>
      </c>
      <c r="C20" s="33">
        <v>153</v>
      </c>
      <c r="D20" s="33">
        <v>103</v>
      </c>
      <c r="E20" s="33">
        <v>1385</v>
      </c>
      <c r="F20" s="33">
        <v>1099</v>
      </c>
      <c r="G20" s="33">
        <v>286</v>
      </c>
    </row>
    <row r="21" spans="1:9" ht="16.5" x14ac:dyDescent="0.25">
      <c r="A21" s="34" t="s">
        <v>17</v>
      </c>
      <c r="B21" s="33">
        <v>524</v>
      </c>
      <c r="C21" s="33">
        <v>368</v>
      </c>
      <c r="D21" s="33">
        <v>156</v>
      </c>
      <c r="E21" s="33">
        <v>2495</v>
      </c>
      <c r="F21" s="33">
        <v>1934</v>
      </c>
      <c r="G21" s="33">
        <v>561</v>
      </c>
    </row>
    <row r="22" spans="1:9" ht="16.5" x14ac:dyDescent="0.25">
      <c r="A22" s="34" t="s">
        <v>18</v>
      </c>
      <c r="B22" s="33">
        <v>189</v>
      </c>
      <c r="C22" s="33">
        <v>110</v>
      </c>
      <c r="D22" s="33">
        <v>79</v>
      </c>
      <c r="E22" s="33">
        <v>929</v>
      </c>
      <c r="F22" s="33">
        <v>555</v>
      </c>
      <c r="G22" s="33">
        <v>374</v>
      </c>
    </row>
    <row r="23" spans="1:9" ht="15.75" customHeight="1" x14ac:dyDescent="0.25"/>
    <row r="24" spans="1:9" ht="37.5" customHeight="1" x14ac:dyDescent="0.25">
      <c r="A24" s="60"/>
      <c r="B24" s="60"/>
      <c r="C24" s="60"/>
      <c r="D24" s="60"/>
      <c r="E24" s="60"/>
      <c r="F24" s="60"/>
      <c r="G24" s="60"/>
      <c r="H24" s="60"/>
      <c r="I24" s="60"/>
    </row>
    <row r="25" spans="1:9" ht="9.75" customHeight="1" x14ac:dyDescent="0.25"/>
    <row r="26" spans="1:9" ht="38.25" customHeight="1" x14ac:dyDescent="0.25">
      <c r="A26" s="61" t="s">
        <v>0</v>
      </c>
      <c r="B26" s="60"/>
      <c r="C26" s="60"/>
      <c r="D26" s="60"/>
      <c r="E26" s="60"/>
      <c r="F26" s="60"/>
      <c r="G26" s="60"/>
      <c r="H26" s="60"/>
      <c r="I26" s="60"/>
    </row>
    <row r="28" spans="1:9" x14ac:dyDescent="0.25">
      <c r="A28" s="62" t="s">
        <v>35</v>
      </c>
      <c r="B28" s="60"/>
      <c r="C28" s="60"/>
      <c r="D28" s="60"/>
      <c r="E28" s="60"/>
      <c r="F28" s="60"/>
      <c r="G28" s="60"/>
      <c r="H28" s="60"/>
      <c r="I28" s="60"/>
    </row>
    <row r="29" spans="1:9" x14ac:dyDescent="0.25">
      <c r="A29" s="62" t="s">
        <v>19</v>
      </c>
      <c r="B29" s="60"/>
      <c r="C29" s="60"/>
      <c r="D29" s="60"/>
      <c r="E29" s="60"/>
      <c r="F29" s="60"/>
      <c r="G29" s="60"/>
      <c r="H29" s="60"/>
      <c r="I29" s="60"/>
    </row>
    <row r="30" spans="1:9" x14ac:dyDescent="0.25">
      <c r="A30" s="63" t="s">
        <v>2</v>
      </c>
      <c r="B30" s="60"/>
      <c r="C30" s="60"/>
      <c r="D30" s="60"/>
      <c r="E30" s="60"/>
      <c r="F30" s="60"/>
      <c r="G30" s="60"/>
      <c r="H30" s="60"/>
      <c r="I30" s="60"/>
    </row>
    <row r="32" spans="1:9" ht="15" customHeight="1" x14ac:dyDescent="0.25">
      <c r="A32" s="55" t="s">
        <v>3</v>
      </c>
      <c r="B32" s="57" t="s">
        <v>4</v>
      </c>
      <c r="C32" s="58"/>
      <c r="D32" s="59"/>
      <c r="E32" s="57" t="s">
        <v>5</v>
      </c>
      <c r="F32" s="58"/>
      <c r="G32" s="59"/>
    </row>
    <row r="33" spans="1:9" x14ac:dyDescent="0.25">
      <c r="A33" s="56"/>
      <c r="B33" s="38" t="s">
        <v>6</v>
      </c>
      <c r="C33" s="38" t="s">
        <v>7</v>
      </c>
      <c r="D33" s="38" t="s">
        <v>8</v>
      </c>
      <c r="E33" s="38" t="s">
        <v>6</v>
      </c>
      <c r="F33" s="38" t="s">
        <v>7</v>
      </c>
      <c r="G33" s="38" t="s">
        <v>8</v>
      </c>
    </row>
    <row r="34" spans="1:9" ht="16.5" x14ac:dyDescent="0.25">
      <c r="A34" s="37" t="s">
        <v>9</v>
      </c>
      <c r="B34" s="37" t="s">
        <v>9</v>
      </c>
      <c r="C34" s="37" t="s">
        <v>9</v>
      </c>
      <c r="D34" s="37" t="s">
        <v>9</v>
      </c>
      <c r="E34" s="37" t="s">
        <v>9</v>
      </c>
      <c r="F34" s="37" t="s">
        <v>9</v>
      </c>
      <c r="G34" s="37" t="s">
        <v>9</v>
      </c>
    </row>
    <row r="35" spans="1:9" ht="16.5" x14ac:dyDescent="0.25">
      <c r="A35" s="36" t="s">
        <v>10</v>
      </c>
      <c r="B35" s="35">
        <v>846</v>
      </c>
      <c r="C35" s="35">
        <v>502</v>
      </c>
      <c r="D35" s="35">
        <v>344</v>
      </c>
      <c r="E35" s="35">
        <v>4647</v>
      </c>
      <c r="F35" s="35">
        <v>2979</v>
      </c>
      <c r="G35" s="35">
        <v>1668</v>
      </c>
    </row>
    <row r="36" spans="1:9" ht="16.5" x14ac:dyDescent="0.25">
      <c r="A36" s="34" t="s">
        <v>11</v>
      </c>
      <c r="B36" s="33">
        <v>16</v>
      </c>
      <c r="C36" s="33">
        <v>5</v>
      </c>
      <c r="D36" s="33">
        <v>11</v>
      </c>
      <c r="E36" s="33">
        <v>78</v>
      </c>
      <c r="F36" s="33">
        <v>34</v>
      </c>
      <c r="G36" s="33">
        <v>44</v>
      </c>
    </row>
    <row r="37" spans="1:9" ht="16.5" x14ac:dyDescent="0.25">
      <c r="A37" s="34" t="s">
        <v>12</v>
      </c>
      <c r="B37" s="33">
        <v>17</v>
      </c>
      <c r="C37" s="33">
        <v>8</v>
      </c>
      <c r="D37" s="33">
        <v>9</v>
      </c>
      <c r="E37" s="33">
        <v>287</v>
      </c>
      <c r="F37" s="33">
        <v>137</v>
      </c>
      <c r="G37" s="33">
        <v>150</v>
      </c>
    </row>
    <row r="38" spans="1:9" ht="16.5" x14ac:dyDescent="0.25">
      <c r="A38" s="34" t="s">
        <v>13</v>
      </c>
      <c r="B38" s="33">
        <v>64</v>
      </c>
      <c r="C38" s="33">
        <v>30</v>
      </c>
      <c r="D38" s="33">
        <v>34</v>
      </c>
      <c r="E38" s="33">
        <v>548</v>
      </c>
      <c r="F38" s="33">
        <v>269</v>
      </c>
      <c r="G38" s="33">
        <v>279</v>
      </c>
    </row>
    <row r="39" spans="1:9" ht="16.5" x14ac:dyDescent="0.25">
      <c r="A39" s="34" t="s">
        <v>14</v>
      </c>
      <c r="B39" s="33">
        <v>122</v>
      </c>
      <c r="C39" s="33">
        <v>65</v>
      </c>
      <c r="D39" s="33">
        <v>57</v>
      </c>
      <c r="E39" s="33">
        <v>508</v>
      </c>
      <c r="F39" s="33">
        <v>262</v>
      </c>
      <c r="G39" s="33">
        <v>246</v>
      </c>
    </row>
    <row r="40" spans="1:9" ht="16.5" x14ac:dyDescent="0.25">
      <c r="A40" s="34" t="s">
        <v>15</v>
      </c>
      <c r="B40" s="33">
        <v>90</v>
      </c>
      <c r="C40" s="33">
        <v>41</v>
      </c>
      <c r="D40" s="33">
        <v>49</v>
      </c>
      <c r="E40" s="33">
        <v>323</v>
      </c>
      <c r="F40" s="33">
        <v>159</v>
      </c>
      <c r="G40" s="33">
        <v>164</v>
      </c>
    </row>
    <row r="41" spans="1:9" ht="16.5" x14ac:dyDescent="0.25">
      <c r="A41" s="34" t="s">
        <v>16</v>
      </c>
      <c r="B41" s="33">
        <v>139</v>
      </c>
      <c r="C41" s="33">
        <v>87</v>
      </c>
      <c r="D41" s="33">
        <v>52</v>
      </c>
      <c r="E41" s="33">
        <v>667</v>
      </c>
      <c r="F41" s="33">
        <v>536</v>
      </c>
      <c r="G41" s="33">
        <v>131</v>
      </c>
    </row>
    <row r="42" spans="1:9" ht="16.5" x14ac:dyDescent="0.25">
      <c r="A42" s="34" t="s">
        <v>17</v>
      </c>
      <c r="B42" s="33">
        <v>285</v>
      </c>
      <c r="C42" s="33">
        <v>199</v>
      </c>
      <c r="D42" s="33">
        <v>86</v>
      </c>
      <c r="E42" s="33">
        <v>1573</v>
      </c>
      <c r="F42" s="33">
        <v>1184</v>
      </c>
      <c r="G42" s="33">
        <v>389</v>
      </c>
    </row>
    <row r="43" spans="1:9" ht="16.5" x14ac:dyDescent="0.25">
      <c r="A43" s="34" t="s">
        <v>18</v>
      </c>
      <c r="B43" s="33">
        <v>113</v>
      </c>
      <c r="C43" s="33">
        <v>67</v>
      </c>
      <c r="D43" s="33">
        <v>46</v>
      </c>
      <c r="E43" s="33">
        <v>663</v>
      </c>
      <c r="F43" s="33">
        <v>398</v>
      </c>
      <c r="G43" s="33">
        <v>265</v>
      </c>
    </row>
    <row r="45" spans="1:9" ht="35.25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7" spans="1:9" ht="39.75" customHeight="1" x14ac:dyDescent="0.25">
      <c r="A47" s="61" t="s">
        <v>0</v>
      </c>
      <c r="B47" s="60"/>
      <c r="C47" s="60"/>
      <c r="D47" s="60"/>
      <c r="E47" s="60"/>
      <c r="F47" s="60"/>
      <c r="G47" s="60"/>
      <c r="H47" s="60"/>
      <c r="I47" s="60"/>
    </row>
    <row r="49" spans="1:9" x14ac:dyDescent="0.25">
      <c r="A49" s="62" t="s">
        <v>35</v>
      </c>
      <c r="B49" s="60"/>
      <c r="C49" s="60"/>
      <c r="D49" s="60"/>
      <c r="E49" s="60"/>
      <c r="F49" s="60"/>
      <c r="G49" s="60"/>
      <c r="H49" s="60"/>
      <c r="I49" s="60"/>
    </row>
    <row r="50" spans="1:9" x14ac:dyDescent="0.25">
      <c r="A50" s="62" t="s">
        <v>20</v>
      </c>
      <c r="B50" s="60"/>
      <c r="C50" s="60"/>
      <c r="D50" s="60"/>
      <c r="E50" s="60"/>
      <c r="F50" s="60"/>
      <c r="G50" s="60"/>
      <c r="H50" s="60"/>
      <c r="I50" s="60"/>
    </row>
    <row r="53" spans="1:9" x14ac:dyDescent="0.25">
      <c r="A53" s="63" t="s">
        <v>2</v>
      </c>
      <c r="B53" s="60"/>
      <c r="C53" s="60"/>
      <c r="D53" s="60"/>
      <c r="E53" s="60"/>
      <c r="F53" s="60"/>
      <c r="G53" s="60"/>
      <c r="H53" s="60"/>
      <c r="I53" s="60"/>
    </row>
    <row r="55" spans="1:9" ht="15" customHeight="1" x14ac:dyDescent="0.25">
      <c r="A55" s="55" t="s">
        <v>3</v>
      </c>
      <c r="B55" s="57" t="s">
        <v>4</v>
      </c>
      <c r="C55" s="58"/>
      <c r="D55" s="59"/>
      <c r="E55" s="57" t="s">
        <v>5</v>
      </c>
      <c r="F55" s="58"/>
      <c r="G55" s="59"/>
    </row>
    <row r="56" spans="1:9" x14ac:dyDescent="0.25">
      <c r="A56" s="56"/>
      <c r="B56" s="38" t="s">
        <v>6</v>
      </c>
      <c r="C56" s="38" t="s">
        <v>7</v>
      </c>
      <c r="D56" s="38" t="s">
        <v>8</v>
      </c>
      <c r="E56" s="38" t="s">
        <v>6</v>
      </c>
      <c r="F56" s="38" t="s">
        <v>7</v>
      </c>
      <c r="G56" s="38" t="s">
        <v>8</v>
      </c>
    </row>
    <row r="57" spans="1:9" ht="16.5" x14ac:dyDescent="0.25">
      <c r="A57" s="37" t="s">
        <v>9</v>
      </c>
      <c r="B57" s="37" t="s">
        <v>9</v>
      </c>
      <c r="C57" s="37" t="s">
        <v>9</v>
      </c>
      <c r="D57" s="37" t="s">
        <v>9</v>
      </c>
      <c r="E57" s="37" t="s">
        <v>9</v>
      </c>
      <c r="F57" s="37" t="s">
        <v>9</v>
      </c>
      <c r="G57" s="37" t="s">
        <v>9</v>
      </c>
    </row>
    <row r="58" spans="1:9" ht="16.5" x14ac:dyDescent="0.25">
      <c r="A58" s="36" t="s">
        <v>10</v>
      </c>
      <c r="B58" s="35">
        <v>205</v>
      </c>
      <c r="C58" s="35">
        <v>104</v>
      </c>
      <c r="D58" s="35">
        <v>101</v>
      </c>
      <c r="E58" s="35">
        <v>1224</v>
      </c>
      <c r="F58" s="35">
        <v>761</v>
      </c>
      <c r="G58" s="35">
        <v>463</v>
      </c>
    </row>
    <row r="59" spans="1:9" ht="16.5" x14ac:dyDescent="0.25">
      <c r="A59" s="34" t="s">
        <v>11</v>
      </c>
      <c r="B59" s="33">
        <v>11</v>
      </c>
      <c r="C59" s="33">
        <v>3</v>
      </c>
      <c r="D59" s="33">
        <v>8</v>
      </c>
      <c r="E59" s="33">
        <v>19</v>
      </c>
      <c r="F59" s="33">
        <v>6</v>
      </c>
      <c r="G59" s="33">
        <v>13</v>
      </c>
    </row>
    <row r="60" spans="1:9" ht="16.5" x14ac:dyDescent="0.25">
      <c r="A60" s="34" t="s">
        <v>12</v>
      </c>
      <c r="B60" s="33">
        <v>6</v>
      </c>
      <c r="C60" s="33">
        <v>5</v>
      </c>
      <c r="D60" s="33">
        <v>1</v>
      </c>
      <c r="E60" s="33">
        <v>143</v>
      </c>
      <c r="F60" s="33">
        <v>79</v>
      </c>
      <c r="G60" s="33">
        <v>64</v>
      </c>
    </row>
    <row r="61" spans="1:9" ht="16.5" x14ac:dyDescent="0.25">
      <c r="A61" s="34" t="s">
        <v>13</v>
      </c>
      <c r="B61" s="33">
        <v>38</v>
      </c>
      <c r="C61" s="33">
        <v>16</v>
      </c>
      <c r="D61" s="33">
        <v>22</v>
      </c>
      <c r="E61" s="33">
        <v>266</v>
      </c>
      <c r="F61" s="33">
        <v>102</v>
      </c>
      <c r="G61" s="33">
        <v>164</v>
      </c>
    </row>
    <row r="62" spans="1:9" ht="16.5" x14ac:dyDescent="0.25">
      <c r="A62" s="34" t="s">
        <v>14</v>
      </c>
      <c r="B62" s="33">
        <v>41</v>
      </c>
      <c r="C62" s="33">
        <v>16</v>
      </c>
      <c r="D62" s="33">
        <v>25</v>
      </c>
      <c r="E62" s="33">
        <v>120</v>
      </c>
      <c r="F62" s="33">
        <v>47</v>
      </c>
      <c r="G62" s="33">
        <v>73</v>
      </c>
    </row>
    <row r="63" spans="1:9" ht="16.5" x14ac:dyDescent="0.25">
      <c r="A63" s="34" t="s">
        <v>15</v>
      </c>
      <c r="B63" s="33">
        <v>12</v>
      </c>
      <c r="C63" s="33">
        <v>10</v>
      </c>
      <c r="D63" s="33">
        <v>2</v>
      </c>
      <c r="E63" s="33">
        <v>34</v>
      </c>
      <c r="F63" s="33">
        <v>27</v>
      </c>
      <c r="G63" s="33">
        <v>7</v>
      </c>
    </row>
    <row r="64" spans="1:9" ht="16.5" x14ac:dyDescent="0.25">
      <c r="A64" s="34" t="s">
        <v>16</v>
      </c>
      <c r="B64" s="33">
        <v>37</v>
      </c>
      <c r="C64" s="33">
        <v>19</v>
      </c>
      <c r="D64" s="33">
        <v>18</v>
      </c>
      <c r="E64" s="33">
        <v>252</v>
      </c>
      <c r="F64" s="33">
        <v>200</v>
      </c>
      <c r="G64" s="33">
        <v>52</v>
      </c>
    </row>
    <row r="65" spans="1:9" ht="16.5" x14ac:dyDescent="0.25">
      <c r="A65" s="34" t="s">
        <v>17</v>
      </c>
      <c r="B65" s="33">
        <v>40</v>
      </c>
      <c r="C65" s="33">
        <v>24</v>
      </c>
      <c r="D65" s="33">
        <v>16</v>
      </c>
      <c r="E65" s="33">
        <v>305</v>
      </c>
      <c r="F65" s="33">
        <v>250</v>
      </c>
      <c r="G65" s="33">
        <v>55</v>
      </c>
    </row>
    <row r="66" spans="1:9" ht="16.5" x14ac:dyDescent="0.25">
      <c r="A66" s="34" t="s">
        <v>18</v>
      </c>
      <c r="B66" s="33">
        <v>20</v>
      </c>
      <c r="C66" s="33">
        <v>11</v>
      </c>
      <c r="D66" s="33">
        <v>9</v>
      </c>
      <c r="E66" s="33">
        <v>85</v>
      </c>
      <c r="F66" s="33">
        <v>50</v>
      </c>
      <c r="G66" s="33">
        <v>35</v>
      </c>
    </row>
    <row r="68" spans="1:9" ht="36" customHeight="1" x14ac:dyDescent="0.25">
      <c r="A68" s="60"/>
      <c r="B68" s="60"/>
      <c r="C68" s="60"/>
      <c r="D68" s="60"/>
      <c r="E68" s="60"/>
      <c r="F68" s="60"/>
      <c r="G68" s="60"/>
      <c r="H68" s="60"/>
      <c r="I68" s="60"/>
    </row>
    <row r="70" spans="1:9" ht="39.75" customHeight="1" x14ac:dyDescent="0.25">
      <c r="A70" s="61" t="s">
        <v>0</v>
      </c>
      <c r="B70" s="60"/>
      <c r="C70" s="60"/>
      <c r="D70" s="60"/>
      <c r="E70" s="60"/>
      <c r="F70" s="60"/>
      <c r="G70" s="60"/>
      <c r="H70" s="60"/>
      <c r="I70" s="60"/>
    </row>
    <row r="72" spans="1:9" x14ac:dyDescent="0.25">
      <c r="A72" s="62" t="s">
        <v>35</v>
      </c>
      <c r="B72" s="60"/>
      <c r="C72" s="60"/>
      <c r="D72" s="60"/>
      <c r="E72" s="60"/>
      <c r="F72" s="60"/>
      <c r="G72" s="60"/>
      <c r="H72" s="60"/>
      <c r="I72" s="60"/>
    </row>
    <row r="73" spans="1:9" x14ac:dyDescent="0.25">
      <c r="A73" s="62" t="s">
        <v>21</v>
      </c>
      <c r="B73" s="60"/>
      <c r="C73" s="60"/>
      <c r="D73" s="60"/>
      <c r="E73" s="60"/>
      <c r="F73" s="60"/>
      <c r="G73" s="60"/>
      <c r="H73" s="60"/>
      <c r="I73" s="60"/>
    </row>
    <row r="74" spans="1:9" ht="10.5" customHeight="1" x14ac:dyDescent="0.25"/>
    <row r="75" spans="1:9" ht="11.25" customHeight="1" x14ac:dyDescent="0.25"/>
    <row r="76" spans="1:9" x14ac:dyDescent="0.25">
      <c r="A76" s="63" t="s">
        <v>2</v>
      </c>
      <c r="B76" s="60"/>
      <c r="C76" s="60"/>
      <c r="D76" s="60"/>
      <c r="E76" s="60"/>
      <c r="F76" s="60"/>
      <c r="G76" s="60"/>
      <c r="H76" s="60"/>
      <c r="I76" s="60"/>
    </row>
    <row r="78" spans="1:9" ht="15" customHeight="1" x14ac:dyDescent="0.25">
      <c r="A78" s="55" t="s">
        <v>3</v>
      </c>
      <c r="B78" s="57" t="s">
        <v>4</v>
      </c>
      <c r="C78" s="58"/>
      <c r="D78" s="59"/>
      <c r="E78" s="57" t="s">
        <v>5</v>
      </c>
      <c r="F78" s="58"/>
      <c r="G78" s="59"/>
    </row>
    <row r="79" spans="1:9" x14ac:dyDescent="0.25">
      <c r="A79" s="56"/>
      <c r="B79" s="38" t="s">
        <v>6</v>
      </c>
      <c r="C79" s="38" t="s">
        <v>7</v>
      </c>
      <c r="D79" s="38" t="s">
        <v>8</v>
      </c>
      <c r="E79" s="38" t="s">
        <v>6</v>
      </c>
      <c r="F79" s="38" t="s">
        <v>7</v>
      </c>
      <c r="G79" s="38" t="s">
        <v>8</v>
      </c>
    </row>
    <row r="80" spans="1:9" ht="16.5" x14ac:dyDescent="0.25">
      <c r="A80" s="37" t="s">
        <v>9</v>
      </c>
      <c r="B80" s="37" t="s">
        <v>9</v>
      </c>
      <c r="C80" s="37" t="s">
        <v>9</v>
      </c>
      <c r="D80" s="37" t="s">
        <v>9</v>
      </c>
      <c r="E80" s="37" t="s">
        <v>9</v>
      </c>
      <c r="F80" s="37" t="s">
        <v>9</v>
      </c>
      <c r="G80" s="37" t="s">
        <v>9</v>
      </c>
    </row>
    <row r="81" spans="1:7" ht="16.5" x14ac:dyDescent="0.25">
      <c r="A81" s="36" t="s">
        <v>10</v>
      </c>
      <c r="B81" s="35">
        <v>502</v>
      </c>
      <c r="C81" s="35">
        <v>295</v>
      </c>
      <c r="D81" s="35">
        <v>207</v>
      </c>
      <c r="E81" s="35">
        <v>2238</v>
      </c>
      <c r="F81" s="35">
        <v>1433</v>
      </c>
      <c r="G81" s="35">
        <v>805</v>
      </c>
    </row>
    <row r="82" spans="1:7" ht="16.5" x14ac:dyDescent="0.25">
      <c r="A82" s="34" t="s">
        <v>11</v>
      </c>
      <c r="B82" s="33">
        <v>13</v>
      </c>
      <c r="C82" s="33">
        <v>7</v>
      </c>
      <c r="D82" s="33">
        <v>6</v>
      </c>
      <c r="E82" s="33">
        <v>48</v>
      </c>
      <c r="F82" s="33">
        <v>28</v>
      </c>
      <c r="G82" s="33">
        <v>20</v>
      </c>
    </row>
    <row r="83" spans="1:7" ht="16.5" x14ac:dyDescent="0.25">
      <c r="A83" s="34" t="s">
        <v>12</v>
      </c>
      <c r="B83" s="33">
        <v>15</v>
      </c>
      <c r="C83" s="33">
        <v>7</v>
      </c>
      <c r="D83" s="33">
        <v>8</v>
      </c>
      <c r="E83" s="33">
        <v>240</v>
      </c>
      <c r="F83" s="33">
        <v>115</v>
      </c>
      <c r="G83" s="33">
        <v>125</v>
      </c>
    </row>
    <row r="84" spans="1:7" ht="16.5" x14ac:dyDescent="0.25">
      <c r="A84" s="34" t="s">
        <v>13</v>
      </c>
      <c r="B84" s="33">
        <v>53</v>
      </c>
      <c r="C84" s="33">
        <v>20</v>
      </c>
      <c r="D84" s="33">
        <v>33</v>
      </c>
      <c r="E84" s="33">
        <v>386</v>
      </c>
      <c r="F84" s="33">
        <v>175</v>
      </c>
      <c r="G84" s="33">
        <v>211</v>
      </c>
    </row>
    <row r="85" spans="1:7" ht="16.5" x14ac:dyDescent="0.25">
      <c r="A85" s="34" t="s">
        <v>14</v>
      </c>
      <c r="B85" s="33">
        <v>45</v>
      </c>
      <c r="C85" s="33">
        <v>17</v>
      </c>
      <c r="D85" s="33">
        <v>28</v>
      </c>
      <c r="E85" s="33">
        <v>177</v>
      </c>
      <c r="F85" s="33">
        <v>78</v>
      </c>
      <c r="G85" s="33">
        <v>99</v>
      </c>
    </row>
    <row r="86" spans="1:7" ht="16.5" x14ac:dyDescent="0.25">
      <c r="A86" s="34" t="s">
        <v>15</v>
      </c>
      <c r="B86" s="33">
        <v>41</v>
      </c>
      <c r="C86" s="33">
        <v>20</v>
      </c>
      <c r="D86" s="33">
        <v>21</v>
      </c>
      <c r="E86" s="33">
        <v>123</v>
      </c>
      <c r="F86" s="33">
        <v>67</v>
      </c>
      <c r="G86" s="33">
        <v>56</v>
      </c>
    </row>
    <row r="87" spans="1:7" ht="16.5" x14ac:dyDescent="0.25">
      <c r="A87" s="34" t="s">
        <v>16</v>
      </c>
      <c r="B87" s="33">
        <v>80</v>
      </c>
      <c r="C87" s="33">
        <v>47</v>
      </c>
      <c r="D87" s="33">
        <v>33</v>
      </c>
      <c r="E87" s="33">
        <v>466</v>
      </c>
      <c r="F87" s="33">
        <v>363</v>
      </c>
      <c r="G87" s="33">
        <v>103</v>
      </c>
    </row>
    <row r="88" spans="1:7" ht="16.5" x14ac:dyDescent="0.25">
      <c r="A88" s="34" t="s">
        <v>17</v>
      </c>
      <c r="B88" s="33">
        <v>199</v>
      </c>
      <c r="C88" s="33">
        <v>145</v>
      </c>
      <c r="D88" s="33">
        <v>54</v>
      </c>
      <c r="E88" s="33">
        <v>617</v>
      </c>
      <c r="F88" s="33">
        <v>500</v>
      </c>
      <c r="G88" s="33">
        <v>117</v>
      </c>
    </row>
    <row r="89" spans="1:7" ht="16.5" x14ac:dyDescent="0.25">
      <c r="A89" s="34" t="s">
        <v>18</v>
      </c>
      <c r="B89" s="33">
        <v>56</v>
      </c>
      <c r="C89" s="33">
        <v>32</v>
      </c>
      <c r="D89" s="33">
        <v>24</v>
      </c>
      <c r="E89" s="33">
        <v>181</v>
      </c>
      <c r="F89" s="33">
        <v>107</v>
      </c>
      <c r="G89" s="33">
        <v>74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89"/>
  <sheetViews>
    <sheetView showGridLines="0" zoomScaleNormal="100" workbookViewId="0">
      <pane ySplit="7" topLeftCell="A8" activePane="bottomLeft" state="frozen"/>
      <selection pane="bottomLeft" activeCell="M76" sqref="M76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8"/>
      <c r="C3" s="48"/>
      <c r="D3" s="48"/>
      <c r="E3" s="48"/>
      <c r="F3" s="48"/>
      <c r="G3" s="48"/>
      <c r="H3" s="48"/>
      <c r="I3" s="48"/>
    </row>
    <row r="4" spans="1:9" ht="5.0999999999999996" customHeight="1" x14ac:dyDescent="0.25"/>
    <row r="5" spans="1:9" ht="18" customHeight="1" x14ac:dyDescent="0.25">
      <c r="A5" s="49" t="s">
        <v>38</v>
      </c>
      <c r="B5" s="49"/>
      <c r="C5" s="49"/>
      <c r="D5" s="49"/>
      <c r="E5" s="49"/>
      <c r="F5" s="49"/>
      <c r="G5" s="49"/>
      <c r="H5" s="49"/>
      <c r="I5" s="49"/>
    </row>
    <row r="6" spans="1:9" ht="18" customHeight="1" x14ac:dyDescent="0.25">
      <c r="A6" s="49" t="s">
        <v>1</v>
      </c>
      <c r="B6" s="49"/>
      <c r="C6" s="49"/>
      <c r="D6" s="49"/>
      <c r="E6" s="49"/>
      <c r="F6" s="49"/>
      <c r="G6" s="49"/>
      <c r="H6" s="49"/>
      <c r="I6" s="49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1"/>
      <c r="C9" s="41"/>
      <c r="D9" s="41"/>
      <c r="E9" s="41"/>
      <c r="F9" s="41"/>
      <c r="G9" s="41"/>
      <c r="H9" s="41"/>
      <c r="I9" s="41"/>
    </row>
    <row r="10" spans="1:9" ht="8.4499999999999993" customHeight="1" x14ac:dyDescent="0.25"/>
    <row r="11" spans="1:9" x14ac:dyDescent="0.25">
      <c r="A11" s="64" t="s">
        <v>3</v>
      </c>
      <c r="B11" s="66" t="s">
        <v>4</v>
      </c>
      <c r="C11" s="67"/>
      <c r="D11" s="68"/>
      <c r="E11" s="66" t="s">
        <v>5</v>
      </c>
      <c r="F11" s="67"/>
      <c r="G11" s="68"/>
    </row>
    <row r="12" spans="1:9" ht="15" customHeight="1" x14ac:dyDescent="0.25">
      <c r="A12" s="65"/>
      <c r="B12" s="7" t="s">
        <v>6</v>
      </c>
      <c r="C12" s="7" t="s">
        <v>7</v>
      </c>
      <c r="D12" s="7" t="s">
        <v>8</v>
      </c>
      <c r="E12" s="7" t="s">
        <v>6</v>
      </c>
      <c r="F12" s="7" t="s">
        <v>7</v>
      </c>
      <c r="G12" s="7" t="s">
        <v>8</v>
      </c>
    </row>
    <row r="13" spans="1:9" ht="16.5" x14ac:dyDescent="0.25">
      <c r="A13" s="8" t="s">
        <v>9</v>
      </c>
      <c r="B13" s="8" t="s">
        <v>9</v>
      </c>
      <c r="C13" s="8" t="s">
        <v>9</v>
      </c>
      <c r="D13" s="8" t="s">
        <v>9</v>
      </c>
      <c r="E13" s="8" t="s">
        <v>9</v>
      </c>
      <c r="F13" s="8" t="s">
        <v>9</v>
      </c>
      <c r="G13" s="8" t="s">
        <v>9</v>
      </c>
    </row>
    <row r="14" spans="1:9" ht="16.5" x14ac:dyDescent="0.25">
      <c r="A14" s="20" t="s">
        <v>10</v>
      </c>
      <c r="B14" s="39">
        <v>1087</v>
      </c>
      <c r="C14" s="39">
        <v>644</v>
      </c>
      <c r="D14" s="39">
        <v>443</v>
      </c>
      <c r="E14" s="39">
        <v>7421</v>
      </c>
      <c r="F14" s="39">
        <v>4808</v>
      </c>
      <c r="G14" s="39">
        <v>2613</v>
      </c>
    </row>
    <row r="15" spans="1:9" ht="16.5" x14ac:dyDescent="0.25">
      <c r="A15" s="21" t="s">
        <v>11</v>
      </c>
      <c r="B15" s="40">
        <v>34</v>
      </c>
      <c r="C15" s="40">
        <v>22</v>
      </c>
      <c r="D15" s="40">
        <v>12</v>
      </c>
      <c r="E15" s="40">
        <v>122</v>
      </c>
      <c r="F15" s="40">
        <v>70</v>
      </c>
      <c r="G15" s="40">
        <v>52</v>
      </c>
    </row>
    <row r="16" spans="1:9" ht="16.5" x14ac:dyDescent="0.25">
      <c r="A16" s="21" t="s">
        <v>12</v>
      </c>
      <c r="B16" s="40">
        <v>42</v>
      </c>
      <c r="C16" s="40">
        <v>24</v>
      </c>
      <c r="D16" s="40">
        <v>18</v>
      </c>
      <c r="E16" s="40">
        <v>618</v>
      </c>
      <c r="F16" s="40">
        <v>322</v>
      </c>
      <c r="G16" s="40">
        <v>296</v>
      </c>
    </row>
    <row r="17" spans="1:9" ht="16.5" x14ac:dyDescent="0.25">
      <c r="A17" s="21" t="s">
        <v>13</v>
      </c>
      <c r="B17" s="40">
        <v>51</v>
      </c>
      <c r="C17" s="40">
        <v>27</v>
      </c>
      <c r="D17" s="40">
        <v>24</v>
      </c>
      <c r="E17" s="40">
        <v>1000</v>
      </c>
      <c r="F17" s="40">
        <v>530</v>
      </c>
      <c r="G17" s="40">
        <v>470</v>
      </c>
    </row>
    <row r="18" spans="1:9" ht="16.5" x14ac:dyDescent="0.25">
      <c r="A18" s="21" t="s">
        <v>14</v>
      </c>
      <c r="B18" s="40">
        <v>63</v>
      </c>
      <c r="C18" s="40">
        <v>35</v>
      </c>
      <c r="D18" s="40">
        <v>28</v>
      </c>
      <c r="E18" s="40">
        <v>556</v>
      </c>
      <c r="F18" s="40">
        <v>263</v>
      </c>
      <c r="G18" s="40">
        <v>293</v>
      </c>
    </row>
    <row r="19" spans="1:9" ht="16.5" x14ac:dyDescent="0.25">
      <c r="A19" s="21" t="s">
        <v>15</v>
      </c>
      <c r="B19" s="40">
        <v>139</v>
      </c>
      <c r="C19" s="40">
        <v>74</v>
      </c>
      <c r="D19" s="40">
        <v>65</v>
      </c>
      <c r="E19" s="40">
        <v>544</v>
      </c>
      <c r="F19" s="40">
        <v>279</v>
      </c>
      <c r="G19" s="40">
        <v>265</v>
      </c>
    </row>
    <row r="20" spans="1:9" ht="16.5" x14ac:dyDescent="0.25">
      <c r="A20" s="21" t="s">
        <v>16</v>
      </c>
      <c r="B20" s="40">
        <v>231</v>
      </c>
      <c r="C20" s="40">
        <v>145</v>
      </c>
      <c r="D20" s="40">
        <v>86</v>
      </c>
      <c r="E20" s="40">
        <v>1416</v>
      </c>
      <c r="F20" s="40">
        <v>1094</v>
      </c>
      <c r="G20" s="40">
        <v>322</v>
      </c>
    </row>
    <row r="21" spans="1:9" ht="16.5" x14ac:dyDescent="0.25">
      <c r="A21" s="21" t="s">
        <v>17</v>
      </c>
      <c r="B21" s="40">
        <v>357</v>
      </c>
      <c r="C21" s="40">
        <v>219</v>
      </c>
      <c r="D21" s="40">
        <v>138</v>
      </c>
      <c r="E21" s="40">
        <v>2249</v>
      </c>
      <c r="F21" s="40">
        <v>1708</v>
      </c>
      <c r="G21" s="40">
        <v>541</v>
      </c>
    </row>
    <row r="22" spans="1:9" ht="16.5" x14ac:dyDescent="0.25">
      <c r="A22" s="21" t="s">
        <v>18</v>
      </c>
      <c r="B22" s="40">
        <v>170</v>
      </c>
      <c r="C22" s="40">
        <v>98</v>
      </c>
      <c r="D22" s="40">
        <v>72</v>
      </c>
      <c r="E22" s="40">
        <v>916</v>
      </c>
      <c r="F22" s="40">
        <v>542</v>
      </c>
      <c r="G22" s="40">
        <v>374</v>
      </c>
    </row>
    <row r="23" spans="1:9" ht="72.95" customHeight="1" x14ac:dyDescent="0.25"/>
    <row r="24" spans="1:9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6" spans="1:9" ht="20.25" x14ac:dyDescent="0.25">
      <c r="A26" s="48" t="s">
        <v>0</v>
      </c>
      <c r="B26" s="48"/>
      <c r="C26" s="48"/>
      <c r="D26" s="48"/>
      <c r="E26" s="48"/>
      <c r="F26" s="48"/>
      <c r="G26" s="48"/>
      <c r="H26" s="48"/>
      <c r="I26" s="48"/>
    </row>
    <row r="28" spans="1:9" x14ac:dyDescent="0.25">
      <c r="A28" s="49" t="s">
        <v>22</v>
      </c>
      <c r="B28" s="49"/>
      <c r="C28" s="49"/>
      <c r="D28" s="49"/>
      <c r="E28" s="49"/>
      <c r="F28" s="49"/>
      <c r="G28" s="49"/>
      <c r="H28" s="49"/>
      <c r="I28" s="49"/>
    </row>
    <row r="29" spans="1:9" x14ac:dyDescent="0.25">
      <c r="A29" s="49" t="s">
        <v>19</v>
      </c>
      <c r="B29" s="49"/>
      <c r="C29" s="49"/>
      <c r="D29" s="49"/>
      <c r="E29" s="49"/>
      <c r="F29" s="49"/>
      <c r="G29" s="49"/>
      <c r="H29" s="49"/>
      <c r="I29" s="49"/>
    </row>
    <row r="30" spans="1:9" ht="17.25" x14ac:dyDescent="0.25">
      <c r="A30" s="41" t="s">
        <v>2</v>
      </c>
      <c r="B30" s="41"/>
      <c r="C30" s="41"/>
      <c r="D30" s="41"/>
      <c r="E30" s="41"/>
      <c r="F30" s="41"/>
      <c r="G30" s="41"/>
      <c r="H30" s="41"/>
      <c r="I30" s="41"/>
    </row>
    <row r="32" spans="1:9" x14ac:dyDescent="0.25">
      <c r="A32" s="64" t="s">
        <v>3</v>
      </c>
      <c r="B32" s="66" t="s">
        <v>4</v>
      </c>
      <c r="C32" s="67"/>
      <c r="D32" s="68"/>
      <c r="E32" s="66" t="s">
        <v>5</v>
      </c>
      <c r="F32" s="67"/>
      <c r="G32" s="68"/>
    </row>
    <row r="33" spans="1:9" ht="15" customHeight="1" x14ac:dyDescent="0.25">
      <c r="A33" s="65"/>
      <c r="B33" s="7" t="s">
        <v>6</v>
      </c>
      <c r="C33" s="7" t="s">
        <v>7</v>
      </c>
      <c r="D33" s="7" t="s">
        <v>8</v>
      </c>
      <c r="E33" s="7" t="s">
        <v>6</v>
      </c>
      <c r="F33" s="7" t="s">
        <v>7</v>
      </c>
      <c r="G33" s="7" t="s">
        <v>8</v>
      </c>
    </row>
    <row r="34" spans="1:9" ht="16.5" x14ac:dyDescent="0.25">
      <c r="A34" s="8" t="s">
        <v>9</v>
      </c>
      <c r="B34" s="8" t="s">
        <v>9</v>
      </c>
      <c r="C34" s="8" t="s">
        <v>9</v>
      </c>
      <c r="D34" s="8" t="s">
        <v>9</v>
      </c>
      <c r="E34" s="8" t="s">
        <v>9</v>
      </c>
      <c r="F34" s="8" t="s">
        <v>9</v>
      </c>
      <c r="G34" s="8" t="s">
        <v>9</v>
      </c>
    </row>
    <row r="35" spans="1:9" ht="16.5" x14ac:dyDescent="0.25">
      <c r="A35" s="20" t="s">
        <v>10</v>
      </c>
      <c r="B35" s="39">
        <v>621</v>
      </c>
      <c r="C35" s="39">
        <v>365</v>
      </c>
      <c r="D35" s="39">
        <v>256</v>
      </c>
      <c r="E35" s="39">
        <v>4146</v>
      </c>
      <c r="F35" s="39">
        <v>2656</v>
      </c>
      <c r="G35" s="39">
        <v>1490</v>
      </c>
    </row>
    <row r="36" spans="1:9" ht="16.5" x14ac:dyDescent="0.25">
      <c r="A36" s="21" t="s">
        <v>11</v>
      </c>
      <c r="B36" s="40">
        <v>13</v>
      </c>
      <c r="C36" s="40">
        <v>8</v>
      </c>
      <c r="D36" s="40">
        <v>5</v>
      </c>
      <c r="E36" s="40">
        <v>41</v>
      </c>
      <c r="F36" s="40">
        <v>18</v>
      </c>
      <c r="G36" s="40">
        <v>23</v>
      </c>
    </row>
    <row r="37" spans="1:9" ht="16.5" x14ac:dyDescent="0.25">
      <c r="A37" s="21" t="s">
        <v>12</v>
      </c>
      <c r="B37" s="40">
        <v>27</v>
      </c>
      <c r="C37" s="40">
        <v>15</v>
      </c>
      <c r="D37" s="40">
        <v>12</v>
      </c>
      <c r="E37" s="40">
        <v>262</v>
      </c>
      <c r="F37" s="40">
        <v>134</v>
      </c>
      <c r="G37" s="40">
        <v>128</v>
      </c>
    </row>
    <row r="38" spans="1:9" ht="16.5" x14ac:dyDescent="0.25">
      <c r="A38" s="21" t="s">
        <v>13</v>
      </c>
      <c r="B38" s="40">
        <v>24</v>
      </c>
      <c r="C38" s="40">
        <v>11</v>
      </c>
      <c r="D38" s="40">
        <v>13</v>
      </c>
      <c r="E38" s="40">
        <v>429</v>
      </c>
      <c r="F38" s="40">
        <v>236</v>
      </c>
      <c r="G38" s="40">
        <v>193</v>
      </c>
    </row>
    <row r="39" spans="1:9" ht="16.5" x14ac:dyDescent="0.25">
      <c r="A39" s="21" t="s">
        <v>14</v>
      </c>
      <c r="B39" s="40">
        <v>24</v>
      </c>
      <c r="C39" s="40">
        <v>12</v>
      </c>
      <c r="D39" s="40">
        <v>12</v>
      </c>
      <c r="E39" s="40">
        <v>279</v>
      </c>
      <c r="F39" s="40">
        <v>126</v>
      </c>
      <c r="G39" s="40">
        <v>153</v>
      </c>
    </row>
    <row r="40" spans="1:9" ht="16.5" x14ac:dyDescent="0.25">
      <c r="A40" s="21" t="s">
        <v>15</v>
      </c>
      <c r="B40" s="40">
        <v>64</v>
      </c>
      <c r="C40" s="40">
        <v>29</v>
      </c>
      <c r="D40" s="40">
        <v>35</v>
      </c>
      <c r="E40" s="40">
        <v>323</v>
      </c>
      <c r="F40" s="40">
        <v>151</v>
      </c>
      <c r="G40" s="40">
        <v>172</v>
      </c>
    </row>
    <row r="41" spans="1:9" ht="16.5" x14ac:dyDescent="0.25">
      <c r="A41" s="21" t="s">
        <v>16</v>
      </c>
      <c r="B41" s="40">
        <v>145</v>
      </c>
      <c r="C41" s="40">
        <v>89</v>
      </c>
      <c r="D41" s="40">
        <v>56</v>
      </c>
      <c r="E41" s="40">
        <v>784</v>
      </c>
      <c r="F41" s="40">
        <v>591</v>
      </c>
      <c r="G41" s="40">
        <v>193</v>
      </c>
    </row>
    <row r="42" spans="1:9" ht="16.5" x14ac:dyDescent="0.25">
      <c r="A42" s="21" t="s">
        <v>17</v>
      </c>
      <c r="B42" s="40">
        <v>203</v>
      </c>
      <c r="C42" s="40">
        <v>126</v>
      </c>
      <c r="D42" s="40">
        <v>77</v>
      </c>
      <c r="E42" s="40">
        <v>1361</v>
      </c>
      <c r="F42" s="40">
        <v>1003</v>
      </c>
      <c r="G42" s="40">
        <v>358</v>
      </c>
    </row>
    <row r="43" spans="1:9" ht="16.5" x14ac:dyDescent="0.25">
      <c r="A43" s="21" t="s">
        <v>18</v>
      </c>
      <c r="B43" s="40">
        <v>121</v>
      </c>
      <c r="C43" s="40">
        <v>75</v>
      </c>
      <c r="D43" s="40">
        <v>46</v>
      </c>
      <c r="E43" s="40">
        <v>667</v>
      </c>
      <c r="F43" s="40">
        <v>397</v>
      </c>
      <c r="G43" s="40">
        <v>270</v>
      </c>
    </row>
    <row r="45" spans="1:9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20.25" x14ac:dyDescent="0.25">
      <c r="A47" s="48" t="s">
        <v>0</v>
      </c>
      <c r="B47" s="48"/>
      <c r="C47" s="48"/>
      <c r="D47" s="48"/>
      <c r="E47" s="48"/>
      <c r="F47" s="48"/>
      <c r="G47" s="48"/>
      <c r="H47" s="48"/>
      <c r="I47" s="48"/>
    </row>
    <row r="49" spans="1:9" x14ac:dyDescent="0.25">
      <c r="A49" s="49" t="s">
        <v>38</v>
      </c>
      <c r="B49" s="49"/>
      <c r="C49" s="49"/>
      <c r="D49" s="49"/>
      <c r="E49" s="49"/>
      <c r="F49" s="49"/>
      <c r="G49" s="49"/>
      <c r="H49" s="49"/>
      <c r="I49" s="49"/>
    </row>
    <row r="50" spans="1:9" x14ac:dyDescent="0.25">
      <c r="A50" s="49" t="s">
        <v>20</v>
      </c>
      <c r="B50" s="49"/>
      <c r="C50" s="49"/>
      <c r="D50" s="49"/>
      <c r="E50" s="49"/>
      <c r="F50" s="49"/>
      <c r="G50" s="49"/>
      <c r="H50" s="49"/>
      <c r="I50" s="49"/>
    </row>
    <row r="53" spans="1:9" ht="17.25" x14ac:dyDescent="0.25">
      <c r="A53" s="41" t="s">
        <v>2</v>
      </c>
      <c r="B53" s="41"/>
      <c r="C53" s="41"/>
      <c r="D53" s="41"/>
      <c r="E53" s="41"/>
      <c r="F53" s="41"/>
      <c r="G53" s="41"/>
      <c r="H53" s="41"/>
      <c r="I53" s="41"/>
    </row>
    <row r="55" spans="1:9" x14ac:dyDescent="0.25">
      <c r="A55" s="64" t="s">
        <v>3</v>
      </c>
      <c r="B55" s="66" t="s">
        <v>4</v>
      </c>
      <c r="C55" s="67"/>
      <c r="D55" s="68"/>
      <c r="E55" s="66" t="s">
        <v>5</v>
      </c>
      <c r="F55" s="67"/>
      <c r="G55" s="68"/>
    </row>
    <row r="56" spans="1:9" ht="15" customHeight="1" x14ac:dyDescent="0.25">
      <c r="A56" s="65"/>
      <c r="B56" s="7" t="s">
        <v>6</v>
      </c>
      <c r="C56" s="7" t="s">
        <v>7</v>
      </c>
      <c r="D56" s="7" t="s">
        <v>8</v>
      </c>
      <c r="E56" s="7" t="s">
        <v>6</v>
      </c>
      <c r="F56" s="7" t="s">
        <v>7</v>
      </c>
      <c r="G56" s="7" t="s">
        <v>8</v>
      </c>
    </row>
    <row r="57" spans="1:9" ht="16.5" x14ac:dyDescent="0.25">
      <c r="A57" s="8" t="s">
        <v>9</v>
      </c>
      <c r="B57" s="8" t="s">
        <v>9</v>
      </c>
      <c r="C57" s="8" t="s">
        <v>9</v>
      </c>
      <c r="D57" s="8" t="s">
        <v>9</v>
      </c>
      <c r="E57" s="8" t="s">
        <v>9</v>
      </c>
      <c r="F57" s="8" t="s">
        <v>9</v>
      </c>
      <c r="G57" s="8" t="s">
        <v>9</v>
      </c>
    </row>
    <row r="58" spans="1:9" ht="16.5" x14ac:dyDescent="0.25">
      <c r="A58" s="20" t="s">
        <v>10</v>
      </c>
      <c r="B58" s="16">
        <v>195</v>
      </c>
      <c r="C58" s="16">
        <v>113</v>
      </c>
      <c r="D58" s="16">
        <v>82</v>
      </c>
      <c r="E58" s="16">
        <v>1203</v>
      </c>
      <c r="F58" s="16">
        <v>788</v>
      </c>
      <c r="G58" s="16">
        <v>415</v>
      </c>
    </row>
    <row r="59" spans="1:9" ht="16.5" x14ac:dyDescent="0.25">
      <c r="A59" s="21" t="s">
        <v>11</v>
      </c>
      <c r="B59" s="17">
        <v>7</v>
      </c>
      <c r="C59" s="17">
        <v>5</v>
      </c>
      <c r="D59" s="17">
        <v>2</v>
      </c>
      <c r="E59" s="17">
        <v>33</v>
      </c>
      <c r="F59" s="17">
        <v>20</v>
      </c>
      <c r="G59" s="17">
        <v>13</v>
      </c>
    </row>
    <row r="60" spans="1:9" ht="16.5" x14ac:dyDescent="0.25">
      <c r="A60" s="21" t="s">
        <v>12</v>
      </c>
      <c r="B60" s="17">
        <v>6</v>
      </c>
      <c r="C60" s="17">
        <v>4</v>
      </c>
      <c r="D60" s="17">
        <v>2</v>
      </c>
      <c r="E60" s="17">
        <v>141</v>
      </c>
      <c r="F60" s="17">
        <v>82</v>
      </c>
      <c r="G60" s="17">
        <v>59</v>
      </c>
    </row>
    <row r="61" spans="1:9" ht="16.5" x14ac:dyDescent="0.25">
      <c r="A61" s="21" t="s">
        <v>13</v>
      </c>
      <c r="B61" s="17">
        <v>11</v>
      </c>
      <c r="C61" s="17">
        <v>7</v>
      </c>
      <c r="D61" s="17">
        <v>4</v>
      </c>
      <c r="E61" s="17">
        <v>228</v>
      </c>
      <c r="F61" s="17">
        <v>116</v>
      </c>
      <c r="G61" s="17">
        <v>112</v>
      </c>
    </row>
    <row r="62" spans="1:9" ht="16.5" x14ac:dyDescent="0.25">
      <c r="A62" s="21" t="s">
        <v>14</v>
      </c>
      <c r="B62" s="17">
        <v>21</v>
      </c>
      <c r="C62" s="17">
        <v>12</v>
      </c>
      <c r="D62" s="17">
        <v>9</v>
      </c>
      <c r="E62" s="17">
        <v>91</v>
      </c>
      <c r="F62" s="17">
        <v>51</v>
      </c>
      <c r="G62" s="17">
        <v>40</v>
      </c>
    </row>
    <row r="63" spans="1:9" ht="16.5" x14ac:dyDescent="0.25">
      <c r="A63" s="21" t="s">
        <v>15</v>
      </c>
      <c r="B63" s="17">
        <v>29</v>
      </c>
      <c r="C63" s="17">
        <v>18</v>
      </c>
      <c r="D63" s="17">
        <v>11</v>
      </c>
      <c r="E63" s="17">
        <v>66</v>
      </c>
      <c r="F63" s="17">
        <v>33</v>
      </c>
      <c r="G63" s="17">
        <v>33</v>
      </c>
    </row>
    <row r="64" spans="1:9" ht="16.5" x14ac:dyDescent="0.25">
      <c r="A64" s="21" t="s">
        <v>16</v>
      </c>
      <c r="B64" s="17">
        <v>31</v>
      </c>
      <c r="C64" s="17">
        <v>19</v>
      </c>
      <c r="D64" s="17">
        <v>12</v>
      </c>
      <c r="E64" s="17">
        <v>199</v>
      </c>
      <c r="F64" s="17">
        <v>171</v>
      </c>
      <c r="G64" s="17">
        <v>28</v>
      </c>
    </row>
    <row r="65" spans="1:9" ht="16.5" x14ac:dyDescent="0.25">
      <c r="A65" s="21" t="s">
        <v>17</v>
      </c>
      <c r="B65" s="17">
        <v>70</v>
      </c>
      <c r="C65" s="17">
        <v>40</v>
      </c>
      <c r="D65" s="17">
        <v>30</v>
      </c>
      <c r="E65" s="17">
        <v>371</v>
      </c>
      <c r="F65" s="17">
        <v>271</v>
      </c>
      <c r="G65" s="17">
        <v>100</v>
      </c>
    </row>
    <row r="66" spans="1:9" ht="16.5" x14ac:dyDescent="0.25">
      <c r="A66" s="21" t="s">
        <v>18</v>
      </c>
      <c r="B66" s="17">
        <v>20</v>
      </c>
      <c r="C66" s="17">
        <v>8</v>
      </c>
      <c r="D66" s="17">
        <v>12</v>
      </c>
      <c r="E66" s="17">
        <v>74</v>
      </c>
      <c r="F66" s="17">
        <v>44</v>
      </c>
      <c r="G66" s="17">
        <v>30</v>
      </c>
    </row>
    <row r="68" spans="1:9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20.25" x14ac:dyDescent="0.25">
      <c r="A70" s="48" t="s">
        <v>0</v>
      </c>
      <c r="B70" s="48"/>
      <c r="C70" s="48"/>
      <c r="D70" s="48"/>
      <c r="E70" s="48"/>
      <c r="F70" s="48"/>
      <c r="G70" s="48"/>
      <c r="H70" s="48"/>
      <c r="I70" s="48"/>
    </row>
    <row r="72" spans="1:9" x14ac:dyDescent="0.25">
      <c r="A72" s="49" t="s">
        <v>38</v>
      </c>
      <c r="B72" s="49"/>
      <c r="C72" s="49"/>
      <c r="D72" s="49"/>
      <c r="E72" s="49"/>
      <c r="F72" s="49"/>
      <c r="G72" s="49"/>
      <c r="H72" s="49"/>
      <c r="I72" s="49"/>
    </row>
    <row r="73" spans="1:9" x14ac:dyDescent="0.25">
      <c r="A73" s="49" t="s">
        <v>21</v>
      </c>
      <c r="B73" s="49"/>
      <c r="C73" s="49"/>
      <c r="D73" s="49"/>
      <c r="E73" s="49"/>
      <c r="F73" s="49"/>
      <c r="G73" s="49"/>
      <c r="H73" s="49"/>
      <c r="I73" s="49"/>
    </row>
    <row r="76" spans="1:9" ht="17.25" x14ac:dyDescent="0.25">
      <c r="A76" s="41" t="s">
        <v>2</v>
      </c>
      <c r="B76" s="41"/>
      <c r="C76" s="41"/>
      <c r="D76" s="41"/>
      <c r="E76" s="41"/>
      <c r="F76" s="41"/>
      <c r="G76" s="41"/>
      <c r="H76" s="41"/>
      <c r="I76" s="41"/>
    </row>
    <row r="78" spans="1:9" x14ac:dyDescent="0.25">
      <c r="A78" s="64" t="s">
        <v>3</v>
      </c>
      <c r="B78" s="66" t="s">
        <v>4</v>
      </c>
      <c r="C78" s="67"/>
      <c r="D78" s="68"/>
      <c r="E78" s="66" t="s">
        <v>5</v>
      </c>
      <c r="F78" s="67"/>
      <c r="G78" s="68"/>
    </row>
    <row r="79" spans="1:9" ht="15" customHeight="1" x14ac:dyDescent="0.25">
      <c r="A79" s="65"/>
      <c r="B79" s="7" t="s">
        <v>6</v>
      </c>
      <c r="C79" s="7" t="s">
        <v>7</v>
      </c>
      <c r="D79" s="7" t="s">
        <v>8</v>
      </c>
      <c r="E79" s="7" t="s">
        <v>6</v>
      </c>
      <c r="F79" s="7" t="s">
        <v>7</v>
      </c>
      <c r="G79" s="7" t="s">
        <v>8</v>
      </c>
    </row>
    <row r="80" spans="1:9" ht="16.5" x14ac:dyDescent="0.25">
      <c r="A80" s="8" t="s">
        <v>9</v>
      </c>
      <c r="B80" s="8" t="s">
        <v>9</v>
      </c>
      <c r="C80" s="8" t="s">
        <v>9</v>
      </c>
      <c r="D80" s="8" t="s">
        <v>9</v>
      </c>
      <c r="E80" s="8" t="s">
        <v>9</v>
      </c>
      <c r="F80" s="8" t="s">
        <v>9</v>
      </c>
      <c r="G80" s="8" t="s">
        <v>9</v>
      </c>
    </row>
    <row r="81" spans="1:7" ht="16.5" x14ac:dyDescent="0.25">
      <c r="A81" s="20" t="s">
        <v>10</v>
      </c>
      <c r="B81" s="39">
        <v>271</v>
      </c>
      <c r="C81" s="39">
        <v>166</v>
      </c>
      <c r="D81" s="39">
        <v>105</v>
      </c>
      <c r="E81" s="39">
        <v>2072</v>
      </c>
      <c r="F81" s="39">
        <v>1364</v>
      </c>
      <c r="G81" s="39">
        <v>708</v>
      </c>
    </row>
    <row r="82" spans="1:7" ht="16.5" x14ac:dyDescent="0.25">
      <c r="A82" s="21" t="s">
        <v>11</v>
      </c>
      <c r="B82" s="40">
        <v>14</v>
      </c>
      <c r="C82" s="40">
        <v>9</v>
      </c>
      <c r="D82" s="40">
        <v>5</v>
      </c>
      <c r="E82" s="40">
        <v>48</v>
      </c>
      <c r="F82" s="40">
        <v>32</v>
      </c>
      <c r="G82" s="40">
        <v>16</v>
      </c>
    </row>
    <row r="83" spans="1:7" ht="16.5" x14ac:dyDescent="0.25">
      <c r="A83" s="21" t="s">
        <v>12</v>
      </c>
      <c r="B83" s="40">
        <v>9</v>
      </c>
      <c r="C83" s="40">
        <v>5</v>
      </c>
      <c r="D83" s="40">
        <v>4</v>
      </c>
      <c r="E83" s="40">
        <v>215</v>
      </c>
      <c r="F83" s="40">
        <v>106</v>
      </c>
      <c r="G83" s="40">
        <v>109</v>
      </c>
    </row>
    <row r="84" spans="1:7" ht="16.5" x14ac:dyDescent="0.25">
      <c r="A84" s="21" t="s">
        <v>13</v>
      </c>
      <c r="B84" s="40">
        <v>16</v>
      </c>
      <c r="C84" s="40">
        <v>9</v>
      </c>
      <c r="D84" s="40">
        <v>7</v>
      </c>
      <c r="E84" s="40">
        <v>343</v>
      </c>
      <c r="F84" s="40">
        <v>178</v>
      </c>
      <c r="G84" s="40">
        <v>165</v>
      </c>
    </row>
    <row r="85" spans="1:7" ht="16.5" x14ac:dyDescent="0.25">
      <c r="A85" s="21" t="s">
        <v>14</v>
      </c>
      <c r="B85" s="40">
        <v>18</v>
      </c>
      <c r="C85" s="40">
        <v>11</v>
      </c>
      <c r="D85" s="40">
        <v>7</v>
      </c>
      <c r="E85" s="40">
        <v>186</v>
      </c>
      <c r="F85" s="40">
        <v>86</v>
      </c>
      <c r="G85" s="40">
        <v>100</v>
      </c>
    </row>
    <row r="86" spans="1:7" ht="16.5" x14ac:dyDescent="0.25">
      <c r="A86" s="21" t="s">
        <v>15</v>
      </c>
      <c r="B86" s="40">
        <v>46</v>
      </c>
      <c r="C86" s="40">
        <v>27</v>
      </c>
      <c r="D86" s="40">
        <v>19</v>
      </c>
      <c r="E86" s="40">
        <v>155</v>
      </c>
      <c r="F86" s="40">
        <v>95</v>
      </c>
      <c r="G86" s="40">
        <v>60</v>
      </c>
    </row>
    <row r="87" spans="1:7" ht="16.5" x14ac:dyDescent="0.25">
      <c r="A87" s="21" t="s">
        <v>16</v>
      </c>
      <c r="B87" s="40">
        <v>55</v>
      </c>
      <c r="C87" s="40">
        <v>37</v>
      </c>
      <c r="D87" s="40">
        <v>18</v>
      </c>
      <c r="E87" s="40">
        <v>433</v>
      </c>
      <c r="F87" s="40">
        <v>332</v>
      </c>
      <c r="G87" s="40">
        <v>101</v>
      </c>
    </row>
    <row r="88" spans="1:7" ht="16.5" x14ac:dyDescent="0.25">
      <c r="A88" s="21" t="s">
        <v>17</v>
      </c>
      <c r="B88" s="40">
        <v>84</v>
      </c>
      <c r="C88" s="40">
        <v>53</v>
      </c>
      <c r="D88" s="40">
        <v>31</v>
      </c>
      <c r="E88" s="40">
        <v>517</v>
      </c>
      <c r="F88" s="40">
        <v>434</v>
      </c>
      <c r="G88" s="40">
        <v>83</v>
      </c>
    </row>
    <row r="89" spans="1:7" ht="16.5" x14ac:dyDescent="0.25">
      <c r="A89" s="21" t="s">
        <v>18</v>
      </c>
      <c r="B89" s="40">
        <v>29</v>
      </c>
      <c r="C89" s="40">
        <v>15</v>
      </c>
      <c r="D89" s="40">
        <v>14</v>
      </c>
      <c r="E89" s="40">
        <v>175</v>
      </c>
      <c r="F89" s="40">
        <v>101</v>
      </c>
      <c r="G89" s="40">
        <v>74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39997558519241921"/>
  </sheetPr>
  <dimension ref="A1:I89"/>
  <sheetViews>
    <sheetView showGridLines="0" workbookViewId="0">
      <pane ySplit="7" topLeftCell="A8" activePane="bottomLeft" state="frozen"/>
      <selection pane="bottomLeft" activeCell="J71" sqref="J71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2"/>
      <c r="C3" s="42"/>
      <c r="D3" s="42"/>
      <c r="E3" s="42"/>
      <c r="F3" s="42"/>
      <c r="G3" s="42"/>
      <c r="H3" s="42"/>
      <c r="I3" s="42"/>
    </row>
    <row r="4" spans="1:9" ht="5.0999999999999996" customHeight="1" x14ac:dyDescent="0.25"/>
    <row r="5" spans="1:9" ht="18" customHeight="1" x14ac:dyDescent="0.25">
      <c r="A5" s="49" t="s">
        <v>36</v>
      </c>
      <c r="B5" s="42"/>
      <c r="C5" s="42"/>
      <c r="D5" s="42"/>
      <c r="E5" s="42"/>
      <c r="F5" s="42"/>
      <c r="G5" s="42"/>
      <c r="H5" s="42"/>
      <c r="I5" s="42"/>
    </row>
    <row r="6" spans="1:9" ht="18" customHeight="1" x14ac:dyDescent="0.25">
      <c r="A6" s="49" t="s">
        <v>1</v>
      </c>
      <c r="B6" s="42"/>
      <c r="C6" s="42"/>
      <c r="D6" s="42"/>
      <c r="E6" s="42"/>
      <c r="F6" s="42"/>
      <c r="G6" s="42"/>
      <c r="H6" s="42"/>
      <c r="I6" s="42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9" ht="8.4499999999999993" customHeight="1" x14ac:dyDescent="0.25"/>
    <row r="11" spans="1:9" x14ac:dyDescent="0.25">
      <c r="A11" s="43" t="s">
        <v>3</v>
      </c>
      <c r="B11" s="45" t="s">
        <v>4</v>
      </c>
      <c r="C11" s="46"/>
      <c r="D11" s="47"/>
      <c r="E11" s="45" t="s">
        <v>5</v>
      </c>
      <c r="F11" s="46"/>
      <c r="G11" s="47"/>
    </row>
    <row r="12" spans="1:9" x14ac:dyDescent="0.25">
      <c r="A12" s="44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9">
        <f>SUM(Julio!B14+Agosto!B14+Septiembre!B14)</f>
        <v>5368</v>
      </c>
      <c r="C14" s="9">
        <f>SUM(Julio!C14+Agosto!C14+Septiembre!C14)</f>
        <v>3115</v>
      </c>
      <c r="D14" s="9">
        <f>SUM(Julio!D14+Agosto!D14+Septiembre!D14)</f>
        <v>2253</v>
      </c>
      <c r="E14" s="9">
        <f>SUM(Julio!E14+Agosto!E14+Septiembre!E14)</f>
        <v>25027</v>
      </c>
      <c r="F14" s="9">
        <f>SUM(Julio!F14+Agosto!F14+Septiembre!F14)</f>
        <v>16030</v>
      </c>
      <c r="G14" s="9">
        <f>SUM(Julio!G14+Agosto!G14+Septiembre!G14)</f>
        <v>8997</v>
      </c>
    </row>
    <row r="15" spans="1:9" ht="16.5" x14ac:dyDescent="0.25">
      <c r="A15" s="4" t="s">
        <v>11</v>
      </c>
      <c r="B15" s="10">
        <f>SUM(Julio!B15+Agosto!B15+Septiembre!B15)</f>
        <v>93</v>
      </c>
      <c r="C15" s="10">
        <f>SUM(Julio!C15+Agosto!C15+Septiembre!C15)</f>
        <v>49</v>
      </c>
      <c r="D15" s="10">
        <f>SUM(Julio!D15+Agosto!D15+Septiembre!D15)</f>
        <v>44</v>
      </c>
      <c r="E15" s="10">
        <f>SUM(Julio!E15+Agosto!E15+Septiembre!E15)</f>
        <v>329</v>
      </c>
      <c r="F15" s="10">
        <f>SUM(Julio!F15+Agosto!F15+Septiembre!F15)</f>
        <v>167</v>
      </c>
      <c r="G15" s="10">
        <f>SUM(Julio!G15+Agosto!G15+Septiembre!G15)</f>
        <v>162</v>
      </c>
    </row>
    <row r="16" spans="1:9" ht="16.5" x14ac:dyDescent="0.25">
      <c r="A16" s="4" t="s">
        <v>12</v>
      </c>
      <c r="B16" s="10">
        <f>SUM(Julio!B16+Agosto!B16+Septiembre!B16)</f>
        <v>209</v>
      </c>
      <c r="C16" s="10">
        <f>SUM(Julio!C16+Agosto!C16+Septiembre!C16)</f>
        <v>117</v>
      </c>
      <c r="D16" s="10">
        <f>SUM(Julio!D16+Agosto!D16+Septiembre!D16)</f>
        <v>92</v>
      </c>
      <c r="E16" s="10">
        <f>SUM(Julio!E16+Agosto!E16+Septiembre!E16)</f>
        <v>2099</v>
      </c>
      <c r="F16" s="10">
        <f>SUM(Julio!F16+Agosto!F16+Septiembre!F16)</f>
        <v>1070</v>
      </c>
      <c r="G16" s="10">
        <f>SUM(Julio!G16+Agosto!G16+Septiembre!G16)</f>
        <v>1029</v>
      </c>
    </row>
    <row r="17" spans="1:9" ht="16.5" x14ac:dyDescent="0.25">
      <c r="A17" s="4" t="s">
        <v>13</v>
      </c>
      <c r="B17" s="10">
        <f>SUM(Julio!B17+Agosto!B17+Septiembre!B17)</f>
        <v>1039</v>
      </c>
      <c r="C17" s="10">
        <f>SUM(Julio!C17+Agosto!C17+Septiembre!C17)</f>
        <v>493</v>
      </c>
      <c r="D17" s="10">
        <f>SUM(Julio!D17+Agosto!D17+Septiembre!D17)</f>
        <v>546</v>
      </c>
      <c r="E17" s="10">
        <f>SUM(Julio!E17+Agosto!E17+Septiembre!E17)</f>
        <v>4307</v>
      </c>
      <c r="F17" s="10">
        <f>SUM(Julio!F17+Agosto!F17+Septiembre!F17)</f>
        <v>2124</v>
      </c>
      <c r="G17" s="10">
        <f>SUM(Julio!G17+Agosto!G17+Septiembre!G17)</f>
        <v>2183</v>
      </c>
    </row>
    <row r="18" spans="1:9" ht="16.5" x14ac:dyDescent="0.25">
      <c r="A18" s="4" t="s">
        <v>14</v>
      </c>
      <c r="B18" s="10">
        <f>SUM(Julio!B18+Agosto!B18+Septiembre!B18)</f>
        <v>560</v>
      </c>
      <c r="C18" s="10">
        <f>SUM(Julio!C18+Agosto!C18+Septiembre!C18)</f>
        <v>276</v>
      </c>
      <c r="D18" s="10">
        <f>SUM(Julio!D18+Agosto!D18+Septiembre!D18)</f>
        <v>284</v>
      </c>
      <c r="E18" s="10">
        <f>SUM(Julio!E18+Agosto!E18+Septiembre!E18)</f>
        <v>2132</v>
      </c>
      <c r="F18" s="10">
        <f>SUM(Julio!F18+Agosto!F18+Septiembre!F18)</f>
        <v>1031</v>
      </c>
      <c r="G18" s="10">
        <f>SUM(Julio!G18+Agosto!G18+Septiembre!G18)</f>
        <v>1101</v>
      </c>
    </row>
    <row r="19" spans="1:9" ht="16.5" x14ac:dyDescent="0.25">
      <c r="A19" s="4" t="s">
        <v>15</v>
      </c>
      <c r="B19" s="10">
        <f>SUM(Julio!B19+Agosto!B19+Septiembre!B19)</f>
        <v>448</v>
      </c>
      <c r="C19" s="10">
        <f>SUM(Julio!C19+Agosto!C19+Septiembre!C19)</f>
        <v>239</v>
      </c>
      <c r="D19" s="10">
        <f>SUM(Julio!D19+Agosto!D19+Septiembre!D19)</f>
        <v>209</v>
      </c>
      <c r="E19" s="10">
        <f>SUM(Julio!E19+Agosto!E19+Septiembre!E19)</f>
        <v>1501</v>
      </c>
      <c r="F19" s="10">
        <f>SUM(Julio!F19+Agosto!F19+Septiembre!F19)</f>
        <v>808</v>
      </c>
      <c r="G19" s="10">
        <f>SUM(Julio!G19+Agosto!G19+Septiembre!G19)</f>
        <v>693</v>
      </c>
    </row>
    <row r="20" spans="1:9" ht="16.5" x14ac:dyDescent="0.25">
      <c r="A20" s="4" t="s">
        <v>16</v>
      </c>
      <c r="B20" s="10">
        <f>SUM(Julio!B20+Agosto!B20+Septiembre!B20)</f>
        <v>805</v>
      </c>
      <c r="C20" s="10">
        <f>SUM(Julio!C20+Agosto!C20+Septiembre!C20)</f>
        <v>511</v>
      </c>
      <c r="D20" s="10">
        <f>SUM(Julio!D20+Agosto!D20+Septiembre!D20)</f>
        <v>294</v>
      </c>
      <c r="E20" s="10">
        <f>SUM(Julio!E20+Agosto!E20+Septiembre!E20)</f>
        <v>4355</v>
      </c>
      <c r="F20" s="10">
        <f>SUM(Julio!F20+Agosto!F20+Septiembre!F20)</f>
        <v>3429</v>
      </c>
      <c r="G20" s="10">
        <f>SUM(Julio!G20+Agosto!G20+Septiembre!G20)</f>
        <v>926</v>
      </c>
    </row>
    <row r="21" spans="1:9" ht="16.5" x14ac:dyDescent="0.25">
      <c r="A21" s="4" t="s">
        <v>17</v>
      </c>
      <c r="B21" s="10">
        <f>SUM(Julio!B21+Agosto!B21+Septiembre!B21)</f>
        <v>1559</v>
      </c>
      <c r="C21" s="10">
        <f>SUM(Julio!C21+Agosto!C21+Septiembre!C21)</f>
        <v>1048</v>
      </c>
      <c r="D21" s="10">
        <f>SUM(Julio!D21+Agosto!D21+Septiembre!D21)</f>
        <v>511</v>
      </c>
      <c r="E21" s="10">
        <f>SUM(Julio!E21+Agosto!E21+Septiembre!E21)</f>
        <v>7379</v>
      </c>
      <c r="F21" s="10">
        <f>SUM(Julio!F21+Agosto!F21+Septiembre!F21)</f>
        <v>5636</v>
      </c>
      <c r="G21" s="10">
        <f>SUM(Julio!G21+Agosto!G21+Septiembre!G21)</f>
        <v>1743</v>
      </c>
    </row>
    <row r="22" spans="1:9" ht="16.5" x14ac:dyDescent="0.25">
      <c r="A22" s="4" t="s">
        <v>18</v>
      </c>
      <c r="B22" s="10">
        <f>SUM(Julio!B22+Agosto!B22+Septiembre!B22)</f>
        <v>655</v>
      </c>
      <c r="C22" s="10">
        <f>SUM(Julio!C22+Agosto!C22+Septiembre!C22)</f>
        <v>382</v>
      </c>
      <c r="D22" s="10">
        <f>SUM(Julio!D22+Agosto!D22+Septiembre!D22)</f>
        <v>273</v>
      </c>
      <c r="E22" s="10">
        <f>SUM(Julio!E22+Agosto!E22+Septiembre!E22)</f>
        <v>2925</v>
      </c>
      <c r="F22" s="10">
        <f>SUM(Julio!F22+Agosto!F22+Septiembre!F22)</f>
        <v>1765</v>
      </c>
      <c r="G22" s="10">
        <f>SUM(Julio!G22+Agosto!G22+Septiembre!G22)</f>
        <v>1160</v>
      </c>
    </row>
    <row r="23" spans="1:9" ht="15.75" customHeight="1" x14ac:dyDescent="0.25"/>
    <row r="24" spans="1:9" ht="37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9.75" customHeight="1" x14ac:dyDescent="0.25"/>
    <row r="26" spans="1:9" ht="38.25" customHeight="1" x14ac:dyDescent="0.25">
      <c r="A26" s="48" t="s">
        <v>0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49" t="s">
        <v>37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9" t="s">
        <v>19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1" t="s">
        <v>2</v>
      </c>
      <c r="B30" s="42"/>
      <c r="C30" s="42"/>
      <c r="D30" s="42"/>
      <c r="E30" s="42"/>
      <c r="F30" s="42"/>
      <c r="G30" s="42"/>
      <c r="H30" s="42"/>
      <c r="I30" s="42"/>
    </row>
    <row r="32" spans="1:9" x14ac:dyDescent="0.25">
      <c r="A32" s="43" t="s">
        <v>3</v>
      </c>
      <c r="B32" s="45" t="s">
        <v>4</v>
      </c>
      <c r="C32" s="46"/>
      <c r="D32" s="47"/>
      <c r="E32" s="45" t="s">
        <v>5</v>
      </c>
      <c r="F32" s="46"/>
      <c r="G32" s="47"/>
    </row>
    <row r="33" spans="1:9" x14ac:dyDescent="0.25">
      <c r="A33" s="44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9">
        <f>SUM(Julio!B35+Agosto!B35+Septiembre!B35)</f>
        <v>3228</v>
      </c>
      <c r="C35" s="9">
        <f>SUM(Julio!C35+Agosto!C35+Septiembre!C35)</f>
        <v>1839</v>
      </c>
      <c r="D35" s="9">
        <f>SUM(Julio!D35+Agosto!D35+Septiembre!D35)</f>
        <v>1389</v>
      </c>
      <c r="E35" s="9">
        <f>SUM(Julio!E35+Agosto!E35+Septiembre!E35)</f>
        <v>14497</v>
      </c>
      <c r="F35" s="9">
        <f>SUM(Julio!F35+Agosto!F35+Septiembre!F35)</f>
        <v>9158</v>
      </c>
      <c r="G35" s="9">
        <f>SUM(Julio!G35+Agosto!G35+Septiembre!G35)</f>
        <v>5339</v>
      </c>
    </row>
    <row r="36" spans="1:9" ht="16.5" x14ac:dyDescent="0.25">
      <c r="A36" s="4" t="s">
        <v>11</v>
      </c>
      <c r="B36" s="10">
        <f>SUM(Julio!B36+Agosto!B36+Septiembre!B36)</f>
        <v>40</v>
      </c>
      <c r="C36" s="10">
        <f>SUM(Julio!C36+Agosto!C36+Septiembre!C36)</f>
        <v>21</v>
      </c>
      <c r="D36" s="10">
        <f>SUM(Julio!D36+Agosto!D36+Septiembre!D36)</f>
        <v>19</v>
      </c>
      <c r="E36" s="10">
        <f>SUM(Julio!E36+Agosto!E36+Septiembre!E36)</f>
        <v>148</v>
      </c>
      <c r="F36" s="10">
        <f>SUM(Julio!F36+Agosto!F36+Septiembre!F36)</f>
        <v>69</v>
      </c>
      <c r="G36" s="10">
        <f>SUM(Julio!G36+Agosto!G36+Septiembre!G36)</f>
        <v>79</v>
      </c>
    </row>
    <row r="37" spans="1:9" ht="16.5" x14ac:dyDescent="0.25">
      <c r="A37" s="4" t="s">
        <v>12</v>
      </c>
      <c r="B37" s="10">
        <f>SUM(Julio!B37+Agosto!B37+Septiembre!B37)</f>
        <v>152</v>
      </c>
      <c r="C37" s="10">
        <f>SUM(Julio!C37+Agosto!C37+Septiembre!C37)</f>
        <v>83</v>
      </c>
      <c r="D37" s="10">
        <f>SUM(Julio!D37+Agosto!D37+Septiembre!D37)</f>
        <v>69</v>
      </c>
      <c r="E37" s="10">
        <f>SUM(Julio!E37+Agosto!E37+Septiembre!E37)</f>
        <v>965</v>
      </c>
      <c r="F37" s="10">
        <f>SUM(Julio!F37+Agosto!F37+Septiembre!F37)</f>
        <v>488</v>
      </c>
      <c r="G37" s="10">
        <f>SUM(Julio!G37+Agosto!G37+Septiembre!G37)</f>
        <v>477</v>
      </c>
    </row>
    <row r="38" spans="1:9" ht="16.5" x14ac:dyDescent="0.25">
      <c r="A38" s="4" t="s">
        <v>13</v>
      </c>
      <c r="B38" s="10">
        <f>SUM(Julio!B38+Agosto!B38+Septiembre!B38)</f>
        <v>800</v>
      </c>
      <c r="C38" s="10">
        <f>SUM(Julio!C38+Agosto!C38+Septiembre!C38)</f>
        <v>388</v>
      </c>
      <c r="D38" s="10">
        <f>SUM(Julio!D38+Agosto!D38+Septiembre!D38)</f>
        <v>412</v>
      </c>
      <c r="E38" s="10">
        <f>SUM(Julio!E38+Agosto!E38+Septiembre!E38)</f>
        <v>2441</v>
      </c>
      <c r="F38" s="10">
        <f>SUM(Julio!F38+Agosto!F38+Septiembre!F38)</f>
        <v>1242</v>
      </c>
      <c r="G38" s="10">
        <f>SUM(Julio!G38+Agosto!G38+Septiembre!G38)</f>
        <v>1199</v>
      </c>
    </row>
    <row r="39" spans="1:9" ht="16.5" x14ac:dyDescent="0.25">
      <c r="A39" s="4" t="s">
        <v>14</v>
      </c>
      <c r="B39" s="10">
        <f>SUM(Julio!B39+Agosto!B39+Septiembre!B39)</f>
        <v>315</v>
      </c>
      <c r="C39" s="10">
        <f>SUM(Julio!C39+Agosto!C39+Septiembre!C39)</f>
        <v>158</v>
      </c>
      <c r="D39" s="10">
        <f>SUM(Julio!D39+Agosto!D39+Septiembre!D39)</f>
        <v>157</v>
      </c>
      <c r="E39" s="10">
        <f>SUM(Julio!E39+Agosto!E39+Septiembre!E39)</f>
        <v>1251</v>
      </c>
      <c r="F39" s="10">
        <f>SUM(Julio!F39+Agosto!F39+Septiembre!F39)</f>
        <v>615</v>
      </c>
      <c r="G39" s="10">
        <f>SUM(Julio!G39+Agosto!G39+Septiembre!G39)</f>
        <v>636</v>
      </c>
    </row>
    <row r="40" spans="1:9" ht="16.5" x14ac:dyDescent="0.25">
      <c r="A40" s="4" t="s">
        <v>15</v>
      </c>
      <c r="B40" s="10">
        <f>SUM(Julio!B40+Agosto!B40+Septiembre!B40)</f>
        <v>252</v>
      </c>
      <c r="C40" s="10">
        <f>SUM(Julio!C40+Agosto!C40+Septiembre!C40)</f>
        <v>120</v>
      </c>
      <c r="D40" s="10">
        <f>SUM(Julio!D40+Agosto!D40+Septiembre!D40)</f>
        <v>132</v>
      </c>
      <c r="E40" s="10">
        <f>SUM(Julio!E40+Agosto!E40+Septiembre!E40)</f>
        <v>951</v>
      </c>
      <c r="F40" s="10">
        <f>SUM(Julio!F40+Agosto!F40+Septiembre!F40)</f>
        <v>483</v>
      </c>
      <c r="G40" s="10">
        <f>SUM(Julio!G40+Agosto!G40+Septiembre!G40)</f>
        <v>468</v>
      </c>
    </row>
    <row r="41" spans="1:9" ht="16.5" x14ac:dyDescent="0.25">
      <c r="A41" s="4" t="s">
        <v>16</v>
      </c>
      <c r="B41" s="10">
        <f>SUM(Julio!B41+Agosto!B41+Septiembre!B41)</f>
        <v>439</v>
      </c>
      <c r="C41" s="10">
        <f>SUM(Julio!C41+Agosto!C41+Septiembre!C41)</f>
        <v>280</v>
      </c>
      <c r="D41" s="10">
        <f>SUM(Julio!D41+Agosto!D41+Septiembre!D41)</f>
        <v>159</v>
      </c>
      <c r="E41" s="10">
        <f>SUM(Julio!E41+Agosto!E41+Septiembre!E41)</f>
        <v>2236</v>
      </c>
      <c r="F41" s="10">
        <f>SUM(Julio!F41+Agosto!F41+Septiembre!F41)</f>
        <v>1719</v>
      </c>
      <c r="G41" s="10">
        <f>SUM(Julio!G41+Agosto!G41+Septiembre!G41)</f>
        <v>517</v>
      </c>
    </row>
    <row r="42" spans="1:9" ht="16.5" x14ac:dyDescent="0.25">
      <c r="A42" s="4" t="s">
        <v>17</v>
      </c>
      <c r="B42" s="10">
        <f>SUM(Julio!B42+Agosto!B42+Septiembre!B42)</f>
        <v>822</v>
      </c>
      <c r="C42" s="10">
        <f>SUM(Julio!C42+Agosto!C42+Septiembre!C42)</f>
        <v>546</v>
      </c>
      <c r="D42" s="10">
        <f>SUM(Julio!D42+Agosto!D42+Septiembre!D42)</f>
        <v>276</v>
      </c>
      <c r="E42" s="10">
        <f>SUM(Julio!E42+Agosto!E42+Septiembre!E42)</f>
        <v>4484</v>
      </c>
      <c r="F42" s="10">
        <f>SUM(Julio!F42+Agosto!F42+Septiembre!F42)</f>
        <v>3331</v>
      </c>
      <c r="G42" s="10">
        <f>SUM(Julio!G42+Agosto!G42+Septiembre!G42)</f>
        <v>1153</v>
      </c>
    </row>
    <row r="43" spans="1:9" ht="16.5" x14ac:dyDescent="0.25">
      <c r="A43" s="4" t="s">
        <v>18</v>
      </c>
      <c r="B43" s="10">
        <f>SUM(Julio!B43+Agosto!B43+Septiembre!B43)</f>
        <v>408</v>
      </c>
      <c r="C43" s="10">
        <f>SUM(Julio!C43+Agosto!C43+Septiembre!C43)</f>
        <v>243</v>
      </c>
      <c r="D43" s="10">
        <f>SUM(Julio!D43+Agosto!D43+Septiembre!D43)</f>
        <v>165</v>
      </c>
      <c r="E43" s="10">
        <f>SUM(Julio!E43+Agosto!E43+Septiembre!E43)</f>
        <v>2021</v>
      </c>
      <c r="F43" s="10">
        <f>SUM(Julio!F43+Agosto!F43+Septiembre!F43)</f>
        <v>1211</v>
      </c>
      <c r="G43" s="10">
        <f>SUM(Julio!G43+Agosto!G43+Septiembre!G43)</f>
        <v>810</v>
      </c>
    </row>
    <row r="45" spans="1:9" ht="35.2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39.75" customHeight="1" x14ac:dyDescent="0.25">
      <c r="A47" s="48" t="s">
        <v>0</v>
      </c>
      <c r="B47" s="42"/>
      <c r="C47" s="42"/>
      <c r="D47" s="42"/>
      <c r="E47" s="42"/>
      <c r="F47" s="42"/>
      <c r="G47" s="42"/>
      <c r="H47" s="42"/>
      <c r="I47" s="42"/>
    </row>
    <row r="49" spans="1:9" x14ac:dyDescent="0.25">
      <c r="A49" s="49" t="s">
        <v>37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9" t="s">
        <v>20</v>
      </c>
      <c r="B50" s="42"/>
      <c r="C50" s="42"/>
      <c r="D50" s="42"/>
      <c r="E50" s="42"/>
      <c r="F50" s="42"/>
      <c r="G50" s="42"/>
      <c r="H50" s="42"/>
      <c r="I50" s="42"/>
    </row>
    <row r="53" spans="1:9" x14ac:dyDescent="0.25">
      <c r="A53" s="41" t="s">
        <v>2</v>
      </c>
      <c r="B53" s="42"/>
      <c r="C53" s="42"/>
      <c r="D53" s="42"/>
      <c r="E53" s="42"/>
      <c r="F53" s="42"/>
      <c r="G53" s="42"/>
      <c r="H53" s="42"/>
      <c r="I53" s="42"/>
    </row>
    <row r="55" spans="1:9" x14ac:dyDescent="0.25">
      <c r="A55" s="43" t="s">
        <v>3</v>
      </c>
      <c r="B55" s="45" t="s">
        <v>4</v>
      </c>
      <c r="C55" s="46"/>
      <c r="D55" s="47"/>
      <c r="E55" s="45" t="s">
        <v>5</v>
      </c>
      <c r="F55" s="46"/>
      <c r="G55" s="47"/>
    </row>
    <row r="56" spans="1:9" x14ac:dyDescent="0.25">
      <c r="A56" s="44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9">
        <f>Julio!B58+Agosto!B58+Septiembre!B58</f>
        <v>821</v>
      </c>
      <c r="C58" s="9">
        <f>Julio!C58+Agosto!C58+Septiembre!C58</f>
        <v>493</v>
      </c>
      <c r="D58" s="9">
        <f>Julio!D58+Agosto!D58+Septiembre!D58</f>
        <v>328</v>
      </c>
      <c r="E58" s="9">
        <f>Julio!E58+Agosto!E58+Septiembre!E58</f>
        <v>3960</v>
      </c>
      <c r="F58" s="9">
        <f>Julio!F58+Agosto!F58+Septiembre!F58</f>
        <v>2561</v>
      </c>
      <c r="G58" s="9">
        <f>Julio!G58+Agosto!G58+Septiembre!G58</f>
        <v>1399</v>
      </c>
    </row>
    <row r="59" spans="1:9" ht="16.5" x14ac:dyDescent="0.25">
      <c r="A59" s="4" t="s">
        <v>11</v>
      </c>
      <c r="B59" s="10">
        <f>Julio!B59+Agosto!B59+Septiembre!B59</f>
        <v>21</v>
      </c>
      <c r="C59" s="10">
        <f>Julio!C59+Agosto!C59+Septiembre!C59</f>
        <v>9</v>
      </c>
      <c r="D59" s="10">
        <f>Julio!D59+Agosto!D59+Septiembre!D59</f>
        <v>12</v>
      </c>
      <c r="E59" s="10">
        <f>Julio!E59+Agosto!E59+Septiembre!E59</f>
        <v>68</v>
      </c>
      <c r="F59" s="10">
        <f>Julio!F59+Agosto!F59+Septiembre!F59</f>
        <v>28</v>
      </c>
      <c r="G59" s="10">
        <f>Julio!G59+Agosto!G59+Septiembre!G59</f>
        <v>40</v>
      </c>
    </row>
    <row r="60" spans="1:9" ht="16.5" x14ac:dyDescent="0.25">
      <c r="A60" s="4" t="s">
        <v>12</v>
      </c>
      <c r="B60" s="10">
        <f>Julio!B60+Agosto!B60+Septiembre!B60</f>
        <v>22</v>
      </c>
      <c r="C60" s="10">
        <f>Julio!C60+Agosto!C60+Septiembre!C60</f>
        <v>16</v>
      </c>
      <c r="D60" s="10">
        <f>Julio!D60+Agosto!D60+Septiembre!D60</f>
        <v>6</v>
      </c>
      <c r="E60" s="10">
        <f>Julio!E60+Agosto!E60+Septiembre!E60</f>
        <v>445</v>
      </c>
      <c r="F60" s="10">
        <f>Julio!F60+Agosto!F60+Septiembre!F60</f>
        <v>238</v>
      </c>
      <c r="G60" s="10">
        <f>Julio!G60+Agosto!G60+Septiembre!G60</f>
        <v>207</v>
      </c>
    </row>
    <row r="61" spans="1:9" ht="16.5" x14ac:dyDescent="0.25">
      <c r="A61" s="4" t="s">
        <v>13</v>
      </c>
      <c r="B61" s="10">
        <f>Julio!B61+Agosto!B61+Septiembre!B61</f>
        <v>80</v>
      </c>
      <c r="C61" s="10">
        <f>Julio!C61+Agosto!C61+Septiembre!C61</f>
        <v>39</v>
      </c>
      <c r="D61" s="10">
        <f>Julio!D61+Agosto!D61+Septiembre!D61</f>
        <v>41</v>
      </c>
      <c r="E61" s="10">
        <f>Julio!E61+Agosto!E61+Septiembre!E61</f>
        <v>766</v>
      </c>
      <c r="F61" s="10">
        <f>Julio!F61+Agosto!F61+Septiembre!F61</f>
        <v>358</v>
      </c>
      <c r="G61" s="10">
        <f>Julio!G61+Agosto!G61+Septiembre!G61</f>
        <v>408</v>
      </c>
    </row>
    <row r="62" spans="1:9" ht="16.5" x14ac:dyDescent="0.25">
      <c r="A62" s="4" t="s">
        <v>14</v>
      </c>
      <c r="B62" s="10">
        <f>Julio!B62+Agosto!B62+Septiembre!B62</f>
        <v>107</v>
      </c>
      <c r="C62" s="10">
        <f>Julio!C62+Agosto!C62+Septiembre!C62</f>
        <v>53</v>
      </c>
      <c r="D62" s="10">
        <f>Julio!D62+Agosto!D62+Septiembre!D62</f>
        <v>54</v>
      </c>
      <c r="E62" s="10">
        <f>Julio!E62+Agosto!E62+Septiembre!E62</f>
        <v>323</v>
      </c>
      <c r="F62" s="10">
        <f>Julio!F62+Agosto!F62+Septiembre!F62</f>
        <v>158</v>
      </c>
      <c r="G62" s="10">
        <f>Julio!G62+Agosto!G62+Septiembre!G62</f>
        <v>165</v>
      </c>
    </row>
    <row r="63" spans="1:9" ht="16.5" x14ac:dyDescent="0.25">
      <c r="A63" s="4" t="s">
        <v>15</v>
      </c>
      <c r="B63" s="10">
        <f>Julio!B63+Agosto!B63+Septiembre!B63</f>
        <v>74</v>
      </c>
      <c r="C63" s="10">
        <f>Julio!C63+Agosto!C63+Septiembre!C63</f>
        <v>48</v>
      </c>
      <c r="D63" s="10">
        <f>Julio!D63+Agosto!D63+Septiembre!D63</f>
        <v>26</v>
      </c>
      <c r="E63" s="10">
        <f>Julio!E63+Agosto!E63+Septiembre!E63</f>
        <v>174</v>
      </c>
      <c r="F63" s="10">
        <f>Julio!F63+Agosto!F63+Septiembre!F63</f>
        <v>104</v>
      </c>
      <c r="G63" s="10">
        <f>Julio!G63+Agosto!G63+Septiembre!G63</f>
        <v>70</v>
      </c>
    </row>
    <row r="64" spans="1:9" ht="16.5" x14ac:dyDescent="0.25">
      <c r="A64" s="4" t="s">
        <v>16</v>
      </c>
      <c r="B64" s="10">
        <f>Julio!B64+Agosto!B64+Septiembre!B64</f>
        <v>142</v>
      </c>
      <c r="C64" s="10">
        <f>Julio!C64+Agosto!C64+Septiembre!C64</f>
        <v>93</v>
      </c>
      <c r="D64" s="10">
        <f>Julio!D64+Agosto!D64+Septiembre!D64</f>
        <v>49</v>
      </c>
      <c r="E64" s="10">
        <f>Julio!E64+Agosto!E64+Septiembre!E64</f>
        <v>747</v>
      </c>
      <c r="F64" s="10">
        <f>Julio!F64+Agosto!F64+Septiembre!F64</f>
        <v>622</v>
      </c>
      <c r="G64" s="10">
        <f>Julio!G64+Agosto!G64+Septiembre!G64</f>
        <v>125</v>
      </c>
    </row>
    <row r="65" spans="1:9" ht="16.5" x14ac:dyDescent="0.25">
      <c r="A65" s="4" t="s">
        <v>17</v>
      </c>
      <c r="B65" s="10">
        <f>Julio!B65+Agosto!B65+Septiembre!B65</f>
        <v>278</v>
      </c>
      <c r="C65" s="10">
        <f>Julio!C65+Agosto!C65+Septiembre!C65</f>
        <v>177</v>
      </c>
      <c r="D65" s="10">
        <f>Julio!D65+Agosto!D65+Septiembre!D65</f>
        <v>101</v>
      </c>
      <c r="E65" s="10">
        <f>Julio!E65+Agosto!E65+Septiembre!E65</f>
        <v>1140</v>
      </c>
      <c r="F65" s="10">
        <f>Julio!F65+Agosto!F65+Septiembre!F65</f>
        <v>872</v>
      </c>
      <c r="G65" s="10">
        <f>Julio!G65+Agosto!G65+Septiembre!G65</f>
        <v>268</v>
      </c>
    </row>
    <row r="66" spans="1:9" ht="16.5" x14ac:dyDescent="0.25">
      <c r="A66" s="4" t="s">
        <v>18</v>
      </c>
      <c r="B66" s="10">
        <f>Julio!B66+Agosto!B66+Septiembre!B66</f>
        <v>97</v>
      </c>
      <c r="C66" s="10">
        <f>Julio!C66+Agosto!C66+Septiembre!C66</f>
        <v>58</v>
      </c>
      <c r="D66" s="10">
        <f>Julio!D66+Agosto!D66+Septiembre!D66</f>
        <v>39</v>
      </c>
      <c r="E66" s="10">
        <f>Julio!E66+Agosto!E66+Septiembre!E66</f>
        <v>297</v>
      </c>
      <c r="F66" s="10">
        <f>Julio!F66+Agosto!F66+Septiembre!F66</f>
        <v>181</v>
      </c>
      <c r="G66" s="10">
        <f>Julio!G66+Agosto!G66+Septiembre!G66</f>
        <v>116</v>
      </c>
    </row>
    <row r="68" spans="1:9" ht="36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39.75" customHeight="1" x14ac:dyDescent="0.25">
      <c r="A70" s="48" t="s">
        <v>0</v>
      </c>
      <c r="B70" s="42"/>
      <c r="C70" s="42"/>
      <c r="D70" s="42"/>
      <c r="E70" s="42"/>
      <c r="F70" s="42"/>
      <c r="G70" s="42"/>
      <c r="H70" s="42"/>
      <c r="I70" s="42"/>
    </row>
    <row r="72" spans="1:9" x14ac:dyDescent="0.25">
      <c r="A72" s="49" t="s">
        <v>37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9" t="s">
        <v>21</v>
      </c>
      <c r="B73" s="42"/>
      <c r="C73" s="42"/>
      <c r="D73" s="42"/>
      <c r="E73" s="42"/>
      <c r="F73" s="42"/>
      <c r="G73" s="42"/>
      <c r="H73" s="42"/>
      <c r="I73" s="42"/>
    </row>
    <row r="74" spans="1:9" ht="10.5" customHeight="1" x14ac:dyDescent="0.25"/>
    <row r="75" spans="1:9" ht="11.25" customHeight="1" x14ac:dyDescent="0.25"/>
    <row r="76" spans="1:9" x14ac:dyDescent="0.25">
      <c r="A76" s="41" t="s">
        <v>2</v>
      </c>
      <c r="B76" s="42"/>
      <c r="C76" s="42"/>
      <c r="D76" s="42"/>
      <c r="E76" s="42"/>
      <c r="F76" s="42"/>
      <c r="G76" s="42"/>
      <c r="H76" s="42"/>
      <c r="I76" s="42"/>
    </row>
    <row r="78" spans="1:9" x14ac:dyDescent="0.25">
      <c r="A78" s="43" t="s">
        <v>3</v>
      </c>
      <c r="B78" s="45" t="s">
        <v>4</v>
      </c>
      <c r="C78" s="46"/>
      <c r="D78" s="47"/>
      <c r="E78" s="45" t="s">
        <v>5</v>
      </c>
      <c r="F78" s="46"/>
      <c r="G78" s="47"/>
    </row>
    <row r="79" spans="1:9" x14ac:dyDescent="0.25">
      <c r="A79" s="44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9">
        <f>SUM(Julio!B81+Agosto!B81+Septiembre!B81)</f>
        <v>1319</v>
      </c>
      <c r="C81" s="9">
        <f>SUM(Julio!C81+Agosto!C81+Septiembre!C81)</f>
        <v>783</v>
      </c>
      <c r="D81" s="9">
        <f>SUM(Julio!D81+Agosto!D81+Septiembre!D81)</f>
        <v>536</v>
      </c>
      <c r="E81" s="9">
        <f>SUM(Julio!E81+Agosto!E81+Septiembre!E81)</f>
        <v>6570</v>
      </c>
      <c r="F81" s="9">
        <f>SUM(Julio!F81+Agosto!F81+Septiembre!F81)</f>
        <v>4311</v>
      </c>
      <c r="G81" s="9">
        <f>SUM(Julio!G81+Agosto!G81+Septiembre!G81)</f>
        <v>2259</v>
      </c>
    </row>
    <row r="82" spans="1:7" ht="16.5" x14ac:dyDescent="0.25">
      <c r="A82" s="4" t="s">
        <v>11</v>
      </c>
      <c r="B82" s="10">
        <f>SUM(Julio!B82+Agosto!B82+Septiembre!B82)</f>
        <v>32</v>
      </c>
      <c r="C82" s="10">
        <f>SUM(Julio!C82+Agosto!C82+Septiembre!C82)</f>
        <v>19</v>
      </c>
      <c r="D82" s="10">
        <f>SUM(Julio!D82+Agosto!D82+Septiembre!D82)</f>
        <v>13</v>
      </c>
      <c r="E82" s="10">
        <f>SUM(Julio!E82+Agosto!E82+Septiembre!E82)</f>
        <v>113</v>
      </c>
      <c r="F82" s="10">
        <f>SUM(Julio!F82+Agosto!F82+Septiembre!F82)</f>
        <v>70</v>
      </c>
      <c r="G82" s="10">
        <f>SUM(Julio!G82+Agosto!G82+Septiembre!G82)</f>
        <v>43</v>
      </c>
    </row>
    <row r="83" spans="1:7" ht="16.5" x14ac:dyDescent="0.25">
      <c r="A83" s="4" t="s">
        <v>12</v>
      </c>
      <c r="B83" s="10">
        <f>SUM(Julio!B83+Agosto!B83+Septiembre!B83)</f>
        <v>35</v>
      </c>
      <c r="C83" s="10">
        <f>SUM(Julio!C83+Agosto!C83+Septiembre!C83)</f>
        <v>18</v>
      </c>
      <c r="D83" s="10">
        <f>SUM(Julio!D83+Agosto!D83+Septiembre!D83)</f>
        <v>17</v>
      </c>
      <c r="E83" s="10">
        <f>SUM(Julio!E83+Agosto!E83+Septiembre!E83)</f>
        <v>689</v>
      </c>
      <c r="F83" s="10">
        <f>SUM(Julio!F83+Agosto!F83+Septiembre!F83)</f>
        <v>344</v>
      </c>
      <c r="G83" s="10">
        <f>SUM(Julio!G83+Agosto!G83+Septiembre!G83)</f>
        <v>345</v>
      </c>
    </row>
    <row r="84" spans="1:7" ht="16.5" x14ac:dyDescent="0.25">
      <c r="A84" s="4" t="s">
        <v>13</v>
      </c>
      <c r="B84" s="10">
        <f>SUM(Julio!B84+Agosto!B84+Septiembre!B84)</f>
        <v>159</v>
      </c>
      <c r="C84" s="10">
        <f>SUM(Julio!C84+Agosto!C84+Septiembre!C84)</f>
        <v>66</v>
      </c>
      <c r="D84" s="10">
        <f>SUM(Julio!D84+Agosto!D84+Septiembre!D84)</f>
        <v>93</v>
      </c>
      <c r="E84" s="10">
        <f>SUM(Julio!E84+Agosto!E84+Septiembre!E84)</f>
        <v>1100</v>
      </c>
      <c r="F84" s="10">
        <f>SUM(Julio!F84+Agosto!F84+Septiembre!F84)</f>
        <v>524</v>
      </c>
      <c r="G84" s="10">
        <f>SUM(Julio!G84+Agosto!G84+Septiembre!G84)</f>
        <v>576</v>
      </c>
    </row>
    <row r="85" spans="1:7" ht="16.5" x14ac:dyDescent="0.25">
      <c r="A85" s="4" t="s">
        <v>14</v>
      </c>
      <c r="B85" s="10">
        <f>SUM(Julio!B85+Agosto!B85+Septiembre!B85)</f>
        <v>138</v>
      </c>
      <c r="C85" s="10">
        <f>SUM(Julio!C85+Agosto!C85+Septiembre!C85)</f>
        <v>65</v>
      </c>
      <c r="D85" s="10">
        <f>SUM(Julio!D85+Agosto!D85+Septiembre!D85)</f>
        <v>73</v>
      </c>
      <c r="E85" s="10">
        <f>SUM(Julio!E85+Agosto!E85+Septiembre!E85)</f>
        <v>558</v>
      </c>
      <c r="F85" s="10">
        <f>SUM(Julio!F85+Agosto!F85+Septiembre!F85)</f>
        <v>258</v>
      </c>
      <c r="G85" s="10">
        <f>SUM(Julio!G85+Agosto!G85+Septiembre!G85)</f>
        <v>300</v>
      </c>
    </row>
    <row r="86" spans="1:7" ht="16.5" x14ac:dyDescent="0.25">
      <c r="A86" s="4" t="s">
        <v>15</v>
      </c>
      <c r="B86" s="10">
        <f>SUM(Julio!B86+Agosto!B86+Septiembre!B86)</f>
        <v>122</v>
      </c>
      <c r="C86" s="10">
        <f>SUM(Julio!C86+Agosto!C86+Septiembre!C86)</f>
        <v>71</v>
      </c>
      <c r="D86" s="10">
        <f>SUM(Julio!D86+Agosto!D86+Septiembre!D86)</f>
        <v>51</v>
      </c>
      <c r="E86" s="10">
        <f>SUM(Julio!E86+Agosto!E86+Septiembre!E86)</f>
        <v>376</v>
      </c>
      <c r="F86" s="10">
        <f>SUM(Julio!F86+Agosto!F86+Septiembre!F86)</f>
        <v>221</v>
      </c>
      <c r="G86" s="10">
        <f>SUM(Julio!G86+Agosto!G86+Septiembre!G86)</f>
        <v>155</v>
      </c>
    </row>
    <row r="87" spans="1:7" ht="16.5" x14ac:dyDescent="0.25">
      <c r="A87" s="4" t="s">
        <v>16</v>
      </c>
      <c r="B87" s="10">
        <f>SUM(Julio!B87+Agosto!B87+Septiembre!B87)</f>
        <v>224</v>
      </c>
      <c r="C87" s="10">
        <f>SUM(Julio!C87+Agosto!C87+Septiembre!C87)</f>
        <v>138</v>
      </c>
      <c r="D87" s="10">
        <f>SUM(Julio!D87+Agosto!D87+Septiembre!D87)</f>
        <v>86</v>
      </c>
      <c r="E87" s="10">
        <f>SUM(Julio!E87+Agosto!E87+Septiembre!E87)</f>
        <v>1372</v>
      </c>
      <c r="F87" s="10">
        <f>SUM(Julio!F87+Agosto!F87+Septiembre!F87)</f>
        <v>1088</v>
      </c>
      <c r="G87" s="10">
        <f>SUM(Julio!G87+Agosto!G87+Septiembre!G87)</f>
        <v>284</v>
      </c>
    </row>
    <row r="88" spans="1:7" ht="16.5" x14ac:dyDescent="0.25">
      <c r="A88" s="4" t="s">
        <v>17</v>
      </c>
      <c r="B88" s="10">
        <f>SUM(Julio!B88+Agosto!B88+Septiembre!B88)</f>
        <v>459</v>
      </c>
      <c r="C88" s="10">
        <f>SUM(Julio!C88+Agosto!C88+Septiembre!C88)</f>
        <v>325</v>
      </c>
      <c r="D88" s="10">
        <f>SUM(Julio!D88+Agosto!D88+Septiembre!D88)</f>
        <v>134</v>
      </c>
      <c r="E88" s="10">
        <f>SUM(Julio!E88+Agosto!E88+Septiembre!E88)</f>
        <v>1755</v>
      </c>
      <c r="F88" s="10">
        <f>SUM(Julio!F88+Agosto!F88+Septiembre!F88)</f>
        <v>1433</v>
      </c>
      <c r="G88" s="10">
        <f>SUM(Julio!G88+Agosto!G88+Septiembre!G88)</f>
        <v>322</v>
      </c>
    </row>
    <row r="89" spans="1:7" ht="16.5" x14ac:dyDescent="0.25">
      <c r="A89" s="4" t="s">
        <v>18</v>
      </c>
      <c r="B89" s="10">
        <f>SUM(Julio!B89+Agosto!B89+Septiembre!B89)</f>
        <v>150</v>
      </c>
      <c r="C89" s="10">
        <f>SUM(Julio!C89+Agosto!C89+Septiembre!C89)</f>
        <v>81</v>
      </c>
      <c r="D89" s="10">
        <f>SUM(Julio!D89+Agosto!D89+Septiembre!D89)</f>
        <v>69</v>
      </c>
      <c r="E89" s="10">
        <f>SUM(Julio!E89+Agosto!E89+Septiembre!E89)</f>
        <v>607</v>
      </c>
      <c r="F89" s="10">
        <f>SUM(Julio!F89+Agosto!F89+Septiembre!F89)</f>
        <v>373</v>
      </c>
      <c r="G89" s="10">
        <f>SUM(Julio!G89+Agosto!G89+Septiembre!G89)</f>
        <v>234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89"/>
  <sheetViews>
    <sheetView showGridLines="0" workbookViewId="0">
      <pane ySplit="7" topLeftCell="A8" activePane="bottomLeft" state="frozen"/>
      <selection pane="bottomLeft" activeCell="M74" sqref="M7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2"/>
      <c r="C3" s="42"/>
      <c r="D3" s="42"/>
      <c r="E3" s="42"/>
      <c r="F3" s="42"/>
      <c r="G3" s="42"/>
      <c r="H3" s="42"/>
      <c r="I3" s="42"/>
    </row>
    <row r="4" spans="1:9" ht="5.0999999999999996" customHeight="1" x14ac:dyDescent="0.25"/>
    <row r="5" spans="1:9" ht="18" customHeight="1" x14ac:dyDescent="0.25">
      <c r="A5" s="49" t="s">
        <v>39</v>
      </c>
      <c r="B5" s="42"/>
      <c r="C5" s="42"/>
      <c r="D5" s="42"/>
      <c r="E5" s="42"/>
      <c r="F5" s="42"/>
      <c r="G5" s="42"/>
      <c r="H5" s="42"/>
      <c r="I5" s="42"/>
    </row>
    <row r="6" spans="1:9" ht="18" customHeight="1" x14ac:dyDescent="0.25">
      <c r="A6" s="49" t="s">
        <v>1</v>
      </c>
      <c r="B6" s="42"/>
      <c r="C6" s="42"/>
      <c r="D6" s="42"/>
      <c r="E6" s="42"/>
      <c r="F6" s="42"/>
      <c r="G6" s="42"/>
      <c r="H6" s="42"/>
      <c r="I6" s="42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9" ht="8.4499999999999993" customHeight="1" x14ac:dyDescent="0.25"/>
    <row r="11" spans="1:9" x14ac:dyDescent="0.25">
      <c r="A11" s="43" t="s">
        <v>3</v>
      </c>
      <c r="B11" s="45" t="s">
        <v>4</v>
      </c>
      <c r="C11" s="46"/>
      <c r="D11" s="47"/>
      <c r="E11" s="45" t="s">
        <v>5</v>
      </c>
      <c r="F11" s="46"/>
      <c r="G11" s="47"/>
    </row>
    <row r="12" spans="1:9" x14ac:dyDescent="0.25">
      <c r="A12" s="44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9">
        <v>967</v>
      </c>
      <c r="C14" s="39">
        <v>555</v>
      </c>
      <c r="D14" s="39">
        <v>412</v>
      </c>
      <c r="E14" s="39">
        <v>7735</v>
      </c>
      <c r="F14" s="39">
        <v>5043</v>
      </c>
      <c r="G14" s="39">
        <v>2692</v>
      </c>
    </row>
    <row r="15" spans="1:9" ht="16.5" x14ac:dyDescent="0.25">
      <c r="A15" s="4" t="s">
        <v>11</v>
      </c>
      <c r="B15" s="40">
        <v>31</v>
      </c>
      <c r="C15" s="40">
        <v>15</v>
      </c>
      <c r="D15" s="40">
        <v>16</v>
      </c>
      <c r="E15" s="40">
        <v>116</v>
      </c>
      <c r="F15" s="40">
        <v>52</v>
      </c>
      <c r="G15" s="40">
        <v>64</v>
      </c>
    </row>
    <row r="16" spans="1:9" ht="16.5" x14ac:dyDescent="0.25">
      <c r="A16" s="4" t="s">
        <v>12</v>
      </c>
      <c r="B16" s="40">
        <v>26</v>
      </c>
      <c r="C16" s="40">
        <v>13</v>
      </c>
      <c r="D16" s="40">
        <v>13</v>
      </c>
      <c r="E16" s="40">
        <v>666</v>
      </c>
      <c r="F16" s="40">
        <v>329</v>
      </c>
      <c r="G16" s="40">
        <v>337</v>
      </c>
    </row>
    <row r="17" spans="1:9" ht="16.5" x14ac:dyDescent="0.25">
      <c r="A17" s="4" t="s">
        <v>13</v>
      </c>
      <c r="B17" s="40">
        <v>53</v>
      </c>
      <c r="C17" s="40">
        <v>20</v>
      </c>
      <c r="D17" s="40">
        <v>33</v>
      </c>
      <c r="E17" s="40">
        <v>1030</v>
      </c>
      <c r="F17" s="40">
        <v>515</v>
      </c>
      <c r="G17" s="40">
        <v>515</v>
      </c>
    </row>
    <row r="18" spans="1:9" ht="16.5" x14ac:dyDescent="0.25">
      <c r="A18" s="4" t="s">
        <v>14</v>
      </c>
      <c r="B18" s="40">
        <v>76</v>
      </c>
      <c r="C18" s="40">
        <v>34</v>
      </c>
      <c r="D18" s="40">
        <v>42</v>
      </c>
      <c r="E18" s="40">
        <v>540</v>
      </c>
      <c r="F18" s="40">
        <v>253</v>
      </c>
      <c r="G18" s="40">
        <v>287</v>
      </c>
    </row>
    <row r="19" spans="1:9" ht="16.5" x14ac:dyDescent="0.25">
      <c r="A19" s="4" t="s">
        <v>15</v>
      </c>
      <c r="B19" s="40">
        <v>128</v>
      </c>
      <c r="C19" s="40">
        <v>58</v>
      </c>
      <c r="D19" s="40">
        <v>70</v>
      </c>
      <c r="E19" s="40">
        <v>487</v>
      </c>
      <c r="F19" s="40">
        <v>261</v>
      </c>
      <c r="G19" s="40">
        <v>226</v>
      </c>
    </row>
    <row r="20" spans="1:9" ht="16.5" x14ac:dyDescent="0.25">
      <c r="A20" s="4" t="s">
        <v>16</v>
      </c>
      <c r="B20" s="40">
        <v>209</v>
      </c>
      <c r="C20" s="40">
        <v>129</v>
      </c>
      <c r="D20" s="40">
        <v>80</v>
      </c>
      <c r="E20" s="40">
        <v>1710</v>
      </c>
      <c r="F20" s="40">
        <v>1291</v>
      </c>
      <c r="G20" s="40">
        <v>419</v>
      </c>
    </row>
    <row r="21" spans="1:9" ht="16.5" x14ac:dyDescent="0.25">
      <c r="A21" s="4" t="s">
        <v>17</v>
      </c>
      <c r="B21" s="40">
        <v>317</v>
      </c>
      <c r="C21" s="40">
        <v>214</v>
      </c>
      <c r="D21" s="40">
        <v>103</v>
      </c>
      <c r="E21" s="40">
        <v>2306</v>
      </c>
      <c r="F21" s="40">
        <v>1799</v>
      </c>
      <c r="G21" s="40">
        <v>507</v>
      </c>
    </row>
    <row r="22" spans="1:9" ht="16.5" x14ac:dyDescent="0.25">
      <c r="A22" s="4" t="s">
        <v>18</v>
      </c>
      <c r="B22" s="40">
        <v>127</v>
      </c>
      <c r="C22" s="40">
        <v>72</v>
      </c>
      <c r="D22" s="40">
        <v>55</v>
      </c>
      <c r="E22" s="40">
        <v>880</v>
      </c>
      <c r="F22" s="40">
        <v>543</v>
      </c>
      <c r="G22" s="40">
        <v>337</v>
      </c>
    </row>
    <row r="23" spans="1:9" ht="15.75" customHeight="1" x14ac:dyDescent="0.25"/>
    <row r="24" spans="1:9" ht="37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9.75" customHeight="1" x14ac:dyDescent="0.25"/>
    <row r="26" spans="1:9" ht="38.25" customHeight="1" x14ac:dyDescent="0.25">
      <c r="A26" s="48" t="s">
        <v>0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49" t="s">
        <v>40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9" t="s">
        <v>19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1" t="s">
        <v>2</v>
      </c>
      <c r="B30" s="42"/>
      <c r="C30" s="42"/>
      <c r="D30" s="42"/>
      <c r="E30" s="42"/>
      <c r="F30" s="42"/>
      <c r="G30" s="42"/>
      <c r="H30" s="42"/>
      <c r="I30" s="42"/>
    </row>
    <row r="32" spans="1:9" x14ac:dyDescent="0.25">
      <c r="A32" s="43" t="s">
        <v>3</v>
      </c>
      <c r="B32" s="45" t="s">
        <v>4</v>
      </c>
      <c r="C32" s="46"/>
      <c r="D32" s="47"/>
      <c r="E32" s="45" t="s">
        <v>5</v>
      </c>
      <c r="F32" s="46"/>
      <c r="G32" s="47"/>
    </row>
    <row r="33" spans="1:9" x14ac:dyDescent="0.25">
      <c r="A33" s="44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39">
        <v>573</v>
      </c>
      <c r="C35" s="39">
        <v>328</v>
      </c>
      <c r="D35" s="39">
        <v>245</v>
      </c>
      <c r="E35" s="39">
        <v>4260</v>
      </c>
      <c r="F35" s="39">
        <v>2719</v>
      </c>
      <c r="G35" s="39">
        <v>1541</v>
      </c>
    </row>
    <row r="36" spans="1:9" ht="16.5" x14ac:dyDescent="0.25">
      <c r="A36" s="4" t="s">
        <v>11</v>
      </c>
      <c r="B36" s="40">
        <v>11</v>
      </c>
      <c r="C36" s="40">
        <v>7</v>
      </c>
      <c r="D36" s="40">
        <v>4</v>
      </c>
      <c r="E36" s="40">
        <v>48</v>
      </c>
      <c r="F36" s="40">
        <v>23</v>
      </c>
      <c r="G36" s="40">
        <v>25</v>
      </c>
    </row>
    <row r="37" spans="1:9" ht="16.5" x14ac:dyDescent="0.25">
      <c r="A37" s="4" t="s">
        <v>12</v>
      </c>
      <c r="B37" s="40">
        <v>15</v>
      </c>
      <c r="C37" s="40">
        <v>8</v>
      </c>
      <c r="D37" s="40">
        <v>7</v>
      </c>
      <c r="E37" s="40">
        <v>297</v>
      </c>
      <c r="F37" s="40">
        <v>136</v>
      </c>
      <c r="G37" s="40">
        <v>161</v>
      </c>
    </row>
    <row r="38" spans="1:9" ht="16.5" x14ac:dyDescent="0.25">
      <c r="A38" s="4" t="s">
        <v>13</v>
      </c>
      <c r="B38" s="40">
        <v>22</v>
      </c>
      <c r="C38" s="40">
        <v>10</v>
      </c>
      <c r="D38" s="40">
        <v>12</v>
      </c>
      <c r="E38" s="40">
        <v>397</v>
      </c>
      <c r="F38" s="40">
        <v>212</v>
      </c>
      <c r="G38" s="40">
        <v>185</v>
      </c>
    </row>
    <row r="39" spans="1:9" ht="16.5" x14ac:dyDescent="0.25">
      <c r="A39" s="4" t="s">
        <v>14</v>
      </c>
      <c r="B39" s="40">
        <v>31</v>
      </c>
      <c r="C39" s="40">
        <v>13</v>
      </c>
      <c r="D39" s="40">
        <v>18</v>
      </c>
      <c r="E39" s="40">
        <v>272</v>
      </c>
      <c r="F39" s="40">
        <v>118</v>
      </c>
      <c r="G39" s="40">
        <v>154</v>
      </c>
    </row>
    <row r="40" spans="1:9" ht="16.5" x14ac:dyDescent="0.25">
      <c r="A40" s="4" t="s">
        <v>15</v>
      </c>
      <c r="B40" s="40">
        <v>67</v>
      </c>
      <c r="C40" s="40">
        <v>25</v>
      </c>
      <c r="D40" s="40">
        <v>42</v>
      </c>
      <c r="E40" s="40">
        <v>269</v>
      </c>
      <c r="F40" s="40">
        <v>140</v>
      </c>
      <c r="G40" s="40">
        <v>129</v>
      </c>
    </row>
    <row r="41" spans="1:9" ht="16.5" x14ac:dyDescent="0.25">
      <c r="A41" s="4" t="s">
        <v>16</v>
      </c>
      <c r="B41" s="40">
        <v>138</v>
      </c>
      <c r="C41" s="40">
        <v>82</v>
      </c>
      <c r="D41" s="40">
        <v>56</v>
      </c>
      <c r="E41" s="40">
        <v>1011</v>
      </c>
      <c r="F41" s="40">
        <v>708</v>
      </c>
      <c r="G41" s="40">
        <v>303</v>
      </c>
    </row>
    <row r="42" spans="1:9" ht="16.5" x14ac:dyDescent="0.25">
      <c r="A42" s="4" t="s">
        <v>17</v>
      </c>
      <c r="B42" s="40">
        <v>193</v>
      </c>
      <c r="C42" s="40">
        <v>132</v>
      </c>
      <c r="D42" s="40">
        <v>61</v>
      </c>
      <c r="E42" s="40">
        <v>1356</v>
      </c>
      <c r="F42" s="40">
        <v>1005</v>
      </c>
      <c r="G42" s="40">
        <v>351</v>
      </c>
    </row>
    <row r="43" spans="1:9" ht="16.5" x14ac:dyDescent="0.25">
      <c r="A43" s="4" t="s">
        <v>18</v>
      </c>
      <c r="B43" s="40">
        <v>96</v>
      </c>
      <c r="C43" s="40">
        <v>51</v>
      </c>
      <c r="D43" s="40">
        <v>45</v>
      </c>
      <c r="E43" s="40">
        <v>610</v>
      </c>
      <c r="F43" s="40">
        <v>377</v>
      </c>
      <c r="G43" s="40">
        <v>233</v>
      </c>
    </row>
    <row r="45" spans="1:9" ht="35.2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39.75" customHeight="1" x14ac:dyDescent="0.25">
      <c r="A47" s="48" t="s">
        <v>0</v>
      </c>
      <c r="B47" s="42"/>
      <c r="C47" s="42"/>
      <c r="D47" s="42"/>
      <c r="E47" s="42"/>
      <c r="F47" s="42"/>
      <c r="G47" s="42"/>
      <c r="H47" s="42"/>
      <c r="I47" s="42"/>
    </row>
    <row r="49" spans="1:9" x14ac:dyDescent="0.25">
      <c r="A49" s="49" t="s">
        <v>39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9" t="s">
        <v>20</v>
      </c>
      <c r="B50" s="42"/>
      <c r="C50" s="42"/>
      <c r="D50" s="42"/>
      <c r="E50" s="42"/>
      <c r="F50" s="42"/>
      <c r="G50" s="42"/>
      <c r="H50" s="42"/>
      <c r="I50" s="42"/>
    </row>
    <row r="53" spans="1:9" x14ac:dyDescent="0.25">
      <c r="A53" s="41" t="s">
        <v>2</v>
      </c>
      <c r="B53" s="42"/>
      <c r="C53" s="42"/>
      <c r="D53" s="42"/>
      <c r="E53" s="42"/>
      <c r="F53" s="42"/>
      <c r="G53" s="42"/>
      <c r="H53" s="42"/>
      <c r="I53" s="42"/>
    </row>
    <row r="55" spans="1:9" x14ac:dyDescent="0.25">
      <c r="A55" s="43" t="s">
        <v>3</v>
      </c>
      <c r="B55" s="45" t="s">
        <v>4</v>
      </c>
      <c r="C55" s="46"/>
      <c r="D55" s="47"/>
      <c r="E55" s="45" t="s">
        <v>5</v>
      </c>
      <c r="F55" s="46"/>
      <c r="G55" s="47"/>
    </row>
    <row r="56" spans="1:9" x14ac:dyDescent="0.25">
      <c r="A56" s="44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39">
        <v>148</v>
      </c>
      <c r="C58" s="39">
        <v>82</v>
      </c>
      <c r="D58" s="39">
        <v>66</v>
      </c>
      <c r="E58" s="39">
        <v>1245</v>
      </c>
      <c r="F58" s="39">
        <v>799</v>
      </c>
      <c r="G58" s="39">
        <v>446</v>
      </c>
    </row>
    <row r="59" spans="1:9" ht="16.5" x14ac:dyDescent="0.25">
      <c r="A59" s="4" t="s">
        <v>11</v>
      </c>
      <c r="B59" s="40">
        <v>7</v>
      </c>
      <c r="C59" s="40">
        <v>3</v>
      </c>
      <c r="D59" s="40">
        <v>4</v>
      </c>
      <c r="E59" s="40">
        <v>28</v>
      </c>
      <c r="F59" s="40">
        <v>12</v>
      </c>
      <c r="G59" s="40">
        <v>16</v>
      </c>
    </row>
    <row r="60" spans="1:9" ht="16.5" x14ac:dyDescent="0.25">
      <c r="A60" s="4" t="s">
        <v>12</v>
      </c>
      <c r="B60" s="40">
        <v>7</v>
      </c>
      <c r="C60" s="40">
        <v>4</v>
      </c>
      <c r="D60" s="40">
        <v>3</v>
      </c>
      <c r="E60" s="40">
        <v>145</v>
      </c>
      <c r="F60" s="40">
        <v>79</v>
      </c>
      <c r="G60" s="40">
        <v>66</v>
      </c>
    </row>
    <row r="61" spans="1:9" ht="16.5" x14ac:dyDescent="0.25">
      <c r="A61" s="4" t="s">
        <v>13</v>
      </c>
      <c r="B61" s="40">
        <v>12</v>
      </c>
      <c r="C61" s="40">
        <v>6</v>
      </c>
      <c r="D61" s="40">
        <v>6</v>
      </c>
      <c r="E61" s="40">
        <v>241</v>
      </c>
      <c r="F61" s="40">
        <v>114</v>
      </c>
      <c r="G61" s="40">
        <v>127</v>
      </c>
    </row>
    <row r="62" spans="1:9" ht="16.5" x14ac:dyDescent="0.25">
      <c r="A62" s="4" t="s">
        <v>14</v>
      </c>
      <c r="B62" s="40">
        <v>31</v>
      </c>
      <c r="C62" s="40">
        <v>14</v>
      </c>
      <c r="D62" s="40">
        <v>17</v>
      </c>
      <c r="E62" s="40">
        <v>128</v>
      </c>
      <c r="F62" s="40">
        <v>59</v>
      </c>
      <c r="G62" s="40">
        <v>69</v>
      </c>
    </row>
    <row r="63" spans="1:9" ht="16.5" x14ac:dyDescent="0.25">
      <c r="A63" s="4" t="s">
        <v>15</v>
      </c>
      <c r="B63" s="40">
        <v>15</v>
      </c>
      <c r="C63" s="40">
        <v>9</v>
      </c>
      <c r="D63" s="40">
        <v>6</v>
      </c>
      <c r="E63" s="40">
        <v>71</v>
      </c>
      <c r="F63" s="40">
        <v>33</v>
      </c>
      <c r="G63" s="40">
        <v>38</v>
      </c>
    </row>
    <row r="64" spans="1:9" ht="16.5" x14ac:dyDescent="0.25">
      <c r="A64" s="4" t="s">
        <v>16</v>
      </c>
      <c r="B64" s="40">
        <v>24</v>
      </c>
      <c r="C64" s="40">
        <v>16</v>
      </c>
      <c r="D64" s="40">
        <v>8</v>
      </c>
      <c r="E64" s="40">
        <v>220</v>
      </c>
      <c r="F64" s="40">
        <v>183</v>
      </c>
      <c r="G64" s="40">
        <v>37</v>
      </c>
    </row>
    <row r="65" spans="1:9" ht="16.5" x14ac:dyDescent="0.25">
      <c r="A65" s="4" t="s">
        <v>17</v>
      </c>
      <c r="B65" s="40">
        <v>40</v>
      </c>
      <c r="C65" s="40">
        <v>22</v>
      </c>
      <c r="D65" s="40">
        <v>18</v>
      </c>
      <c r="E65" s="40">
        <v>322</v>
      </c>
      <c r="F65" s="40">
        <v>259</v>
      </c>
      <c r="G65" s="40">
        <v>63</v>
      </c>
    </row>
    <row r="66" spans="1:9" ht="16.5" x14ac:dyDescent="0.25">
      <c r="A66" s="4" t="s">
        <v>18</v>
      </c>
      <c r="B66" s="40">
        <v>12</v>
      </c>
      <c r="C66" s="40">
        <v>8</v>
      </c>
      <c r="D66" s="40">
        <v>4</v>
      </c>
      <c r="E66" s="40">
        <v>90</v>
      </c>
      <c r="F66" s="40">
        <v>60</v>
      </c>
      <c r="G66" s="40">
        <v>30</v>
      </c>
    </row>
    <row r="68" spans="1:9" ht="36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39.75" customHeight="1" x14ac:dyDescent="0.25">
      <c r="A70" s="48" t="s">
        <v>0</v>
      </c>
      <c r="B70" s="42"/>
      <c r="C70" s="42"/>
      <c r="D70" s="42"/>
      <c r="E70" s="42"/>
      <c r="F70" s="42"/>
      <c r="G70" s="42"/>
      <c r="H70" s="42"/>
      <c r="I70" s="42"/>
    </row>
    <row r="72" spans="1:9" x14ac:dyDescent="0.25">
      <c r="A72" s="49" t="s">
        <v>39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9" t="s">
        <v>21</v>
      </c>
      <c r="B73" s="42"/>
      <c r="C73" s="42"/>
      <c r="D73" s="42"/>
      <c r="E73" s="42"/>
      <c r="F73" s="42"/>
      <c r="G73" s="42"/>
      <c r="H73" s="42"/>
      <c r="I73" s="42"/>
    </row>
    <row r="74" spans="1:9" ht="10.5" customHeight="1" x14ac:dyDescent="0.25"/>
    <row r="75" spans="1:9" ht="11.25" customHeight="1" x14ac:dyDescent="0.25"/>
    <row r="76" spans="1:9" x14ac:dyDescent="0.25">
      <c r="A76" s="41" t="s">
        <v>2</v>
      </c>
      <c r="B76" s="42"/>
      <c r="C76" s="42"/>
      <c r="D76" s="42"/>
      <c r="E76" s="42"/>
      <c r="F76" s="42"/>
      <c r="G76" s="42"/>
      <c r="H76" s="42"/>
      <c r="I76" s="42"/>
    </row>
    <row r="78" spans="1:9" x14ac:dyDescent="0.25">
      <c r="A78" s="43" t="s">
        <v>3</v>
      </c>
      <c r="B78" s="45" t="s">
        <v>4</v>
      </c>
      <c r="C78" s="46"/>
      <c r="D78" s="47"/>
      <c r="E78" s="45" t="s">
        <v>5</v>
      </c>
      <c r="F78" s="46"/>
      <c r="G78" s="47"/>
    </row>
    <row r="79" spans="1:9" x14ac:dyDescent="0.25">
      <c r="A79" s="44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39">
        <v>246</v>
      </c>
      <c r="C81" s="39">
        <v>145</v>
      </c>
      <c r="D81" s="39">
        <v>101</v>
      </c>
      <c r="E81" s="39">
        <v>2230</v>
      </c>
      <c r="F81" s="39">
        <v>1525</v>
      </c>
      <c r="G81" s="39">
        <v>705</v>
      </c>
    </row>
    <row r="82" spans="1:7" ht="16.5" x14ac:dyDescent="0.25">
      <c r="A82" s="4" t="s">
        <v>11</v>
      </c>
      <c r="B82" s="40">
        <v>13</v>
      </c>
      <c r="C82" s="40">
        <v>5</v>
      </c>
      <c r="D82" s="40">
        <v>8</v>
      </c>
      <c r="E82" s="40">
        <v>40</v>
      </c>
      <c r="F82" s="40">
        <v>17</v>
      </c>
      <c r="G82" s="40">
        <v>23</v>
      </c>
    </row>
    <row r="83" spans="1:7" ht="16.5" x14ac:dyDescent="0.25">
      <c r="A83" s="4" t="s">
        <v>12</v>
      </c>
      <c r="B83" s="40">
        <v>4</v>
      </c>
      <c r="C83" s="40">
        <v>1</v>
      </c>
      <c r="D83" s="40">
        <v>3</v>
      </c>
      <c r="E83" s="40">
        <v>224</v>
      </c>
      <c r="F83" s="40">
        <v>114</v>
      </c>
      <c r="G83" s="40">
        <v>110</v>
      </c>
    </row>
    <row r="84" spans="1:7" ht="16.5" x14ac:dyDescent="0.25">
      <c r="A84" s="4" t="s">
        <v>13</v>
      </c>
      <c r="B84" s="40">
        <v>19</v>
      </c>
      <c r="C84" s="40">
        <v>4</v>
      </c>
      <c r="D84" s="40">
        <v>15</v>
      </c>
      <c r="E84" s="40">
        <v>392</v>
      </c>
      <c r="F84" s="40">
        <v>189</v>
      </c>
      <c r="G84" s="40">
        <v>203</v>
      </c>
    </row>
    <row r="85" spans="1:7" ht="16.5" x14ac:dyDescent="0.25">
      <c r="A85" s="4" t="s">
        <v>14</v>
      </c>
      <c r="B85" s="40">
        <v>14</v>
      </c>
      <c r="C85" s="40">
        <v>7</v>
      </c>
      <c r="D85" s="40">
        <v>7</v>
      </c>
      <c r="E85" s="40">
        <v>140</v>
      </c>
      <c r="F85" s="40">
        <v>76</v>
      </c>
      <c r="G85" s="40">
        <v>64</v>
      </c>
    </row>
    <row r="86" spans="1:7" ht="16.5" x14ac:dyDescent="0.25">
      <c r="A86" s="4" t="s">
        <v>15</v>
      </c>
      <c r="B86" s="40">
        <v>46</v>
      </c>
      <c r="C86" s="40">
        <v>24</v>
      </c>
      <c r="D86" s="40">
        <v>22</v>
      </c>
      <c r="E86" s="40">
        <v>147</v>
      </c>
      <c r="F86" s="40">
        <v>88</v>
      </c>
      <c r="G86" s="40">
        <v>59</v>
      </c>
    </row>
    <row r="87" spans="1:7" ht="16.5" x14ac:dyDescent="0.25">
      <c r="A87" s="4" t="s">
        <v>16</v>
      </c>
      <c r="B87" s="40">
        <v>47</v>
      </c>
      <c r="C87" s="40">
        <v>31</v>
      </c>
      <c r="D87" s="40">
        <v>16</v>
      </c>
      <c r="E87" s="40">
        <v>479</v>
      </c>
      <c r="F87" s="40">
        <v>400</v>
      </c>
      <c r="G87" s="40">
        <v>79</v>
      </c>
    </row>
    <row r="88" spans="1:7" ht="16.5" x14ac:dyDescent="0.25">
      <c r="A88" s="4" t="s">
        <v>17</v>
      </c>
      <c r="B88" s="40">
        <v>84</v>
      </c>
      <c r="C88" s="40">
        <v>60</v>
      </c>
      <c r="D88" s="40">
        <v>24</v>
      </c>
      <c r="E88" s="40">
        <v>628</v>
      </c>
      <c r="F88" s="40">
        <v>535</v>
      </c>
      <c r="G88" s="40">
        <v>93</v>
      </c>
    </row>
    <row r="89" spans="1:7" ht="16.5" x14ac:dyDescent="0.25">
      <c r="A89" s="4" t="s">
        <v>18</v>
      </c>
      <c r="B89" s="40">
        <v>19</v>
      </c>
      <c r="C89" s="40">
        <v>13</v>
      </c>
      <c r="D89" s="40">
        <v>6</v>
      </c>
      <c r="E89" s="40">
        <v>180</v>
      </c>
      <c r="F89" s="40">
        <v>106</v>
      </c>
      <c r="G89" s="40">
        <v>74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89"/>
  <sheetViews>
    <sheetView showGridLines="0" workbookViewId="0">
      <pane ySplit="7" topLeftCell="A8" activePane="bottomLeft" state="frozen"/>
      <selection activeCell="G22" sqref="G22"/>
      <selection pane="bottomLeft" activeCell="K82" sqref="K82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2"/>
      <c r="C3" s="42"/>
      <c r="D3" s="42"/>
      <c r="E3" s="42"/>
      <c r="F3" s="42"/>
      <c r="G3" s="42"/>
      <c r="H3" s="42"/>
      <c r="I3" s="42"/>
    </row>
    <row r="4" spans="1:9" ht="5.0999999999999996" customHeight="1" x14ac:dyDescent="0.25"/>
    <row r="5" spans="1:9" ht="18" customHeight="1" x14ac:dyDescent="0.25">
      <c r="A5" s="49" t="s">
        <v>41</v>
      </c>
      <c r="B5" s="42"/>
      <c r="C5" s="42"/>
      <c r="D5" s="42"/>
      <c r="E5" s="42"/>
      <c r="F5" s="42"/>
      <c r="G5" s="42"/>
      <c r="H5" s="42"/>
      <c r="I5" s="42"/>
    </row>
    <row r="6" spans="1:9" ht="18" customHeight="1" x14ac:dyDescent="0.25">
      <c r="A6" s="49" t="s">
        <v>1</v>
      </c>
      <c r="B6" s="42"/>
      <c r="C6" s="42"/>
      <c r="D6" s="42"/>
      <c r="E6" s="42"/>
      <c r="F6" s="42"/>
      <c r="G6" s="42"/>
      <c r="H6" s="42"/>
      <c r="I6" s="42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9" ht="8.4499999999999993" customHeight="1" x14ac:dyDescent="0.25"/>
    <row r="11" spans="1:9" x14ac:dyDescent="0.25">
      <c r="A11" s="43" t="s">
        <v>3</v>
      </c>
      <c r="B11" s="45" t="s">
        <v>4</v>
      </c>
      <c r="C11" s="46"/>
      <c r="D11" s="47"/>
      <c r="E11" s="45" t="s">
        <v>5</v>
      </c>
      <c r="F11" s="46"/>
      <c r="G11" s="47"/>
    </row>
    <row r="12" spans="1:9" x14ac:dyDescent="0.25">
      <c r="A12" s="44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9">
        <v>874</v>
      </c>
      <c r="C14" s="39">
        <v>479</v>
      </c>
      <c r="D14" s="39">
        <v>395</v>
      </c>
      <c r="E14" s="39">
        <v>7437</v>
      </c>
      <c r="F14" s="39">
        <v>4813</v>
      </c>
      <c r="G14" s="39">
        <v>2624</v>
      </c>
    </row>
    <row r="15" spans="1:9" ht="16.5" x14ac:dyDescent="0.25">
      <c r="A15" s="4" t="s">
        <v>11</v>
      </c>
      <c r="B15" s="40">
        <v>28</v>
      </c>
      <c r="C15" s="40">
        <v>17</v>
      </c>
      <c r="D15" s="40">
        <v>11</v>
      </c>
      <c r="E15" s="40">
        <v>111</v>
      </c>
      <c r="F15" s="40">
        <v>76</v>
      </c>
      <c r="G15" s="40">
        <v>35</v>
      </c>
    </row>
    <row r="16" spans="1:9" ht="16.5" x14ac:dyDescent="0.25">
      <c r="A16" s="4" t="s">
        <v>12</v>
      </c>
      <c r="B16" s="40">
        <v>36</v>
      </c>
      <c r="C16" s="40">
        <v>22</v>
      </c>
      <c r="D16" s="40">
        <v>14</v>
      </c>
      <c r="E16" s="40">
        <v>612</v>
      </c>
      <c r="F16" s="40">
        <v>332</v>
      </c>
      <c r="G16" s="40">
        <v>280</v>
      </c>
    </row>
    <row r="17" spans="1:9" ht="16.5" x14ac:dyDescent="0.25">
      <c r="A17" s="4" t="s">
        <v>13</v>
      </c>
      <c r="B17" s="40">
        <v>31</v>
      </c>
      <c r="C17" s="40">
        <v>15</v>
      </c>
      <c r="D17" s="40">
        <v>16</v>
      </c>
      <c r="E17" s="40">
        <v>1049</v>
      </c>
      <c r="F17" s="40">
        <v>496</v>
      </c>
      <c r="G17" s="40">
        <v>553</v>
      </c>
    </row>
    <row r="18" spans="1:9" ht="16.5" x14ac:dyDescent="0.25">
      <c r="A18" s="4" t="s">
        <v>14</v>
      </c>
      <c r="B18" s="40">
        <v>44</v>
      </c>
      <c r="C18" s="40">
        <v>21</v>
      </c>
      <c r="D18" s="40">
        <v>23</v>
      </c>
      <c r="E18" s="40">
        <v>585</v>
      </c>
      <c r="F18" s="40">
        <v>314</v>
      </c>
      <c r="G18" s="40">
        <v>271</v>
      </c>
    </row>
    <row r="19" spans="1:9" ht="16.5" x14ac:dyDescent="0.25">
      <c r="A19" s="4" t="s">
        <v>15</v>
      </c>
      <c r="B19" s="40">
        <v>51</v>
      </c>
      <c r="C19" s="40">
        <v>18</v>
      </c>
      <c r="D19" s="40">
        <v>33</v>
      </c>
      <c r="E19" s="40">
        <v>342</v>
      </c>
      <c r="F19" s="40">
        <v>158</v>
      </c>
      <c r="G19" s="40">
        <v>184</v>
      </c>
    </row>
    <row r="20" spans="1:9" ht="16.5" x14ac:dyDescent="0.25">
      <c r="A20" s="4" t="s">
        <v>16</v>
      </c>
      <c r="B20" s="40">
        <v>253</v>
      </c>
      <c r="C20" s="40">
        <v>133</v>
      </c>
      <c r="D20" s="40">
        <v>120</v>
      </c>
      <c r="E20" s="40">
        <v>1597</v>
      </c>
      <c r="F20" s="40">
        <v>1162</v>
      </c>
      <c r="G20" s="40">
        <v>435</v>
      </c>
    </row>
    <row r="21" spans="1:9" ht="16.5" x14ac:dyDescent="0.25">
      <c r="A21" s="4" t="s">
        <v>17</v>
      </c>
      <c r="B21" s="40">
        <v>318</v>
      </c>
      <c r="C21" s="40">
        <v>189</v>
      </c>
      <c r="D21" s="40">
        <v>129</v>
      </c>
      <c r="E21" s="40">
        <v>2239</v>
      </c>
      <c r="F21" s="40">
        <v>1720</v>
      </c>
      <c r="G21" s="40">
        <v>519</v>
      </c>
    </row>
    <row r="22" spans="1:9" ht="16.5" x14ac:dyDescent="0.25">
      <c r="A22" s="4" t="s">
        <v>18</v>
      </c>
      <c r="B22" s="40">
        <v>113</v>
      </c>
      <c r="C22" s="40">
        <v>64</v>
      </c>
      <c r="D22" s="40">
        <v>49</v>
      </c>
      <c r="E22" s="40">
        <v>902</v>
      </c>
      <c r="F22" s="40">
        <v>555</v>
      </c>
      <c r="G22" s="40">
        <v>347</v>
      </c>
    </row>
    <row r="23" spans="1:9" ht="15.75" customHeight="1" x14ac:dyDescent="0.25"/>
    <row r="24" spans="1:9" ht="37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9.75" customHeight="1" x14ac:dyDescent="0.25"/>
    <row r="26" spans="1:9" ht="38.25" customHeight="1" x14ac:dyDescent="0.25">
      <c r="A26" s="48" t="s">
        <v>0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49" t="s">
        <v>42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9" t="s">
        <v>19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1" t="s">
        <v>2</v>
      </c>
      <c r="B30" s="42"/>
      <c r="C30" s="42"/>
      <c r="D30" s="42"/>
      <c r="E30" s="42"/>
      <c r="F30" s="42"/>
      <c r="G30" s="42"/>
      <c r="H30" s="42"/>
      <c r="I30" s="42"/>
    </row>
    <row r="32" spans="1:9" x14ac:dyDescent="0.25">
      <c r="A32" s="43" t="s">
        <v>3</v>
      </c>
      <c r="B32" s="45" t="s">
        <v>4</v>
      </c>
      <c r="C32" s="46"/>
      <c r="D32" s="47"/>
      <c r="E32" s="45" t="s">
        <v>5</v>
      </c>
      <c r="F32" s="46"/>
      <c r="G32" s="47"/>
    </row>
    <row r="33" spans="1:9" x14ac:dyDescent="0.25">
      <c r="A33" s="44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39">
        <v>598</v>
      </c>
      <c r="C35" s="39">
        <v>317</v>
      </c>
      <c r="D35" s="39">
        <v>281</v>
      </c>
      <c r="E35" s="39">
        <v>4361</v>
      </c>
      <c r="F35" s="39">
        <v>2737</v>
      </c>
      <c r="G35" s="39">
        <v>1624</v>
      </c>
    </row>
    <row r="36" spans="1:9" ht="16.5" x14ac:dyDescent="0.25">
      <c r="A36" s="4" t="s">
        <v>11</v>
      </c>
      <c r="B36" s="40">
        <v>13</v>
      </c>
      <c r="C36" s="40">
        <v>9</v>
      </c>
      <c r="D36" s="40">
        <v>4</v>
      </c>
      <c r="E36" s="40">
        <v>47</v>
      </c>
      <c r="F36" s="40">
        <v>33</v>
      </c>
      <c r="G36" s="40">
        <v>14</v>
      </c>
    </row>
    <row r="37" spans="1:9" ht="16.5" x14ac:dyDescent="0.25">
      <c r="A37" s="4" t="s">
        <v>12</v>
      </c>
      <c r="B37" s="40">
        <v>26</v>
      </c>
      <c r="C37" s="40">
        <v>14</v>
      </c>
      <c r="D37" s="40">
        <v>12</v>
      </c>
      <c r="E37" s="40">
        <v>278</v>
      </c>
      <c r="F37" s="40">
        <v>147</v>
      </c>
      <c r="G37" s="40">
        <v>131</v>
      </c>
    </row>
    <row r="38" spans="1:9" ht="16.5" x14ac:dyDescent="0.25">
      <c r="A38" s="4" t="s">
        <v>13</v>
      </c>
      <c r="B38" s="40">
        <v>20</v>
      </c>
      <c r="C38" s="40">
        <v>9</v>
      </c>
      <c r="D38" s="40">
        <v>11</v>
      </c>
      <c r="E38" s="40">
        <v>468</v>
      </c>
      <c r="F38" s="40">
        <v>223</v>
      </c>
      <c r="G38" s="40">
        <v>245</v>
      </c>
    </row>
    <row r="39" spans="1:9" ht="16.5" x14ac:dyDescent="0.25">
      <c r="A39" s="4" t="s">
        <v>14</v>
      </c>
      <c r="B39" s="40">
        <v>24</v>
      </c>
      <c r="C39" s="40">
        <v>11</v>
      </c>
      <c r="D39" s="40">
        <v>13</v>
      </c>
      <c r="E39" s="40">
        <v>345</v>
      </c>
      <c r="F39" s="40">
        <v>179</v>
      </c>
      <c r="G39" s="40">
        <v>166</v>
      </c>
    </row>
    <row r="40" spans="1:9" ht="16.5" x14ac:dyDescent="0.25">
      <c r="A40" s="4" t="s">
        <v>15</v>
      </c>
      <c r="B40" s="40">
        <v>33</v>
      </c>
      <c r="C40" s="40">
        <v>11</v>
      </c>
      <c r="D40" s="40">
        <v>22</v>
      </c>
      <c r="E40" s="40">
        <v>200</v>
      </c>
      <c r="F40" s="40">
        <v>88</v>
      </c>
      <c r="G40" s="40">
        <v>112</v>
      </c>
    </row>
    <row r="41" spans="1:9" ht="16.5" x14ac:dyDescent="0.25">
      <c r="A41" s="4" t="s">
        <v>16</v>
      </c>
      <c r="B41" s="40">
        <v>180</v>
      </c>
      <c r="C41" s="40">
        <v>85</v>
      </c>
      <c r="D41" s="40">
        <v>95</v>
      </c>
      <c r="E41" s="40">
        <v>990</v>
      </c>
      <c r="F41" s="40">
        <v>657</v>
      </c>
      <c r="G41" s="40">
        <v>333</v>
      </c>
    </row>
    <row r="42" spans="1:9" ht="16.5" x14ac:dyDescent="0.25">
      <c r="A42" s="4" t="s">
        <v>17</v>
      </c>
      <c r="B42" s="40">
        <v>217</v>
      </c>
      <c r="C42" s="40">
        <v>129</v>
      </c>
      <c r="D42" s="40">
        <v>88</v>
      </c>
      <c r="E42" s="40">
        <v>1455</v>
      </c>
      <c r="F42" s="40">
        <v>1052</v>
      </c>
      <c r="G42" s="40">
        <v>403</v>
      </c>
    </row>
    <row r="43" spans="1:9" ht="16.5" x14ac:dyDescent="0.25">
      <c r="A43" s="4" t="s">
        <v>18</v>
      </c>
      <c r="B43" s="40">
        <v>85</v>
      </c>
      <c r="C43" s="40">
        <v>49</v>
      </c>
      <c r="D43" s="40">
        <v>36</v>
      </c>
      <c r="E43" s="40">
        <v>578</v>
      </c>
      <c r="F43" s="40">
        <v>358</v>
      </c>
      <c r="G43" s="40">
        <v>220</v>
      </c>
    </row>
    <row r="45" spans="1:9" ht="35.2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39.75" customHeight="1" x14ac:dyDescent="0.25">
      <c r="A47" s="48" t="s">
        <v>0</v>
      </c>
      <c r="B47" s="42"/>
      <c r="C47" s="42"/>
      <c r="D47" s="42"/>
      <c r="E47" s="42"/>
      <c r="F47" s="42"/>
      <c r="G47" s="42"/>
      <c r="H47" s="42"/>
      <c r="I47" s="42"/>
    </row>
    <row r="49" spans="1:9" x14ac:dyDescent="0.25">
      <c r="A49" s="49" t="s">
        <v>41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9" t="s">
        <v>20</v>
      </c>
      <c r="B50" s="42"/>
      <c r="C50" s="42"/>
      <c r="D50" s="42"/>
      <c r="E50" s="42"/>
      <c r="F50" s="42"/>
      <c r="G50" s="42"/>
      <c r="H50" s="42"/>
      <c r="I50" s="42"/>
    </row>
    <row r="53" spans="1:9" x14ac:dyDescent="0.25">
      <c r="A53" s="41" t="s">
        <v>2</v>
      </c>
      <c r="B53" s="42"/>
      <c r="C53" s="42"/>
      <c r="D53" s="42"/>
      <c r="E53" s="42"/>
      <c r="F53" s="42"/>
      <c r="G53" s="42"/>
      <c r="H53" s="42"/>
      <c r="I53" s="42"/>
    </row>
    <row r="55" spans="1:9" x14ac:dyDescent="0.25">
      <c r="A55" s="43" t="s">
        <v>3</v>
      </c>
      <c r="B55" s="45" t="s">
        <v>4</v>
      </c>
      <c r="C55" s="46"/>
      <c r="D55" s="47"/>
      <c r="E55" s="45" t="s">
        <v>5</v>
      </c>
      <c r="F55" s="46"/>
      <c r="G55" s="47"/>
    </row>
    <row r="56" spans="1:9" x14ac:dyDescent="0.25">
      <c r="A56" s="44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39">
        <v>90</v>
      </c>
      <c r="C58" s="39">
        <v>54</v>
      </c>
      <c r="D58" s="39">
        <v>36</v>
      </c>
      <c r="E58" s="39">
        <v>1129</v>
      </c>
      <c r="F58" s="39">
        <v>764</v>
      </c>
      <c r="G58" s="39">
        <v>365</v>
      </c>
    </row>
    <row r="59" spans="1:9" ht="16.5" x14ac:dyDescent="0.25">
      <c r="A59" s="4" t="s">
        <v>11</v>
      </c>
      <c r="B59" s="40">
        <v>2</v>
      </c>
      <c r="C59" s="40">
        <v>1</v>
      </c>
      <c r="D59" s="40">
        <v>1</v>
      </c>
      <c r="E59" s="40">
        <v>22</v>
      </c>
      <c r="F59" s="40">
        <v>16</v>
      </c>
      <c r="G59" s="40">
        <v>6</v>
      </c>
    </row>
    <row r="60" spans="1:9" ht="16.5" x14ac:dyDescent="0.25">
      <c r="A60" s="4" t="s">
        <v>12</v>
      </c>
      <c r="B60" s="40">
        <v>2</v>
      </c>
      <c r="C60" s="40">
        <v>1</v>
      </c>
      <c r="D60" s="40">
        <v>1</v>
      </c>
      <c r="E60" s="40">
        <v>137</v>
      </c>
      <c r="F60" s="40">
        <v>79</v>
      </c>
      <c r="G60" s="40">
        <v>58</v>
      </c>
    </row>
    <row r="61" spans="1:9" ht="16.5" x14ac:dyDescent="0.25">
      <c r="A61" s="4" t="s">
        <v>13</v>
      </c>
      <c r="B61" s="40">
        <v>3</v>
      </c>
      <c r="C61" s="40">
        <v>2</v>
      </c>
      <c r="D61" s="40">
        <v>1</v>
      </c>
      <c r="E61" s="40">
        <v>232</v>
      </c>
      <c r="F61" s="40">
        <v>119</v>
      </c>
      <c r="G61" s="40">
        <v>113</v>
      </c>
    </row>
    <row r="62" spans="1:9" ht="16.5" x14ac:dyDescent="0.25">
      <c r="A62" s="4" t="s">
        <v>14</v>
      </c>
      <c r="B62" s="40">
        <v>6</v>
      </c>
      <c r="C62" s="40">
        <v>3</v>
      </c>
      <c r="D62" s="40">
        <v>3</v>
      </c>
      <c r="E62" s="40">
        <v>106</v>
      </c>
      <c r="F62" s="40">
        <v>70</v>
      </c>
      <c r="G62" s="40">
        <v>36</v>
      </c>
    </row>
    <row r="63" spans="1:9" ht="16.5" x14ac:dyDescent="0.25">
      <c r="A63" s="4" t="s">
        <v>15</v>
      </c>
      <c r="B63" s="40">
        <v>8</v>
      </c>
      <c r="C63" s="40">
        <v>4</v>
      </c>
      <c r="D63" s="40">
        <v>4</v>
      </c>
      <c r="E63" s="40">
        <v>56</v>
      </c>
      <c r="F63" s="40">
        <v>27</v>
      </c>
      <c r="G63" s="40">
        <v>29</v>
      </c>
    </row>
    <row r="64" spans="1:9" ht="16.5" x14ac:dyDescent="0.25">
      <c r="A64" s="4" t="s">
        <v>16</v>
      </c>
      <c r="B64" s="40">
        <v>22</v>
      </c>
      <c r="C64" s="40">
        <v>14</v>
      </c>
      <c r="D64" s="40">
        <v>8</v>
      </c>
      <c r="E64" s="40">
        <v>188</v>
      </c>
      <c r="F64" s="40">
        <v>158</v>
      </c>
      <c r="G64" s="40">
        <v>30</v>
      </c>
    </row>
    <row r="65" spans="1:9" ht="16.5" x14ac:dyDescent="0.25">
      <c r="A65" s="4" t="s">
        <v>17</v>
      </c>
      <c r="B65" s="40">
        <v>37</v>
      </c>
      <c r="C65" s="40">
        <v>23</v>
      </c>
      <c r="D65" s="40">
        <v>14</v>
      </c>
      <c r="E65" s="40">
        <v>262</v>
      </c>
      <c r="F65" s="40">
        <v>215</v>
      </c>
      <c r="G65" s="40">
        <v>47</v>
      </c>
    </row>
    <row r="66" spans="1:9" ht="16.5" x14ac:dyDescent="0.25">
      <c r="A66" s="4" t="s">
        <v>18</v>
      </c>
      <c r="B66" s="40">
        <v>10</v>
      </c>
      <c r="C66" s="40">
        <v>6</v>
      </c>
      <c r="D66" s="40">
        <v>4</v>
      </c>
      <c r="E66" s="40">
        <v>126</v>
      </c>
      <c r="F66" s="40">
        <v>80</v>
      </c>
      <c r="G66" s="40">
        <v>46</v>
      </c>
    </row>
    <row r="68" spans="1:9" ht="36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39.75" customHeight="1" x14ac:dyDescent="0.25">
      <c r="A70" s="48" t="s">
        <v>0</v>
      </c>
      <c r="B70" s="42"/>
      <c r="C70" s="42"/>
      <c r="D70" s="42"/>
      <c r="E70" s="42"/>
      <c r="F70" s="42"/>
      <c r="G70" s="42"/>
      <c r="H70" s="42"/>
      <c r="I70" s="42"/>
    </row>
    <row r="72" spans="1:9" x14ac:dyDescent="0.25">
      <c r="A72" s="49" t="s">
        <v>41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9" t="s">
        <v>21</v>
      </c>
      <c r="B73" s="42"/>
      <c r="C73" s="42"/>
      <c r="D73" s="42"/>
      <c r="E73" s="42"/>
      <c r="F73" s="42"/>
      <c r="G73" s="42"/>
      <c r="H73" s="42"/>
      <c r="I73" s="42"/>
    </row>
    <row r="74" spans="1:9" ht="10.5" customHeight="1" x14ac:dyDescent="0.25"/>
    <row r="75" spans="1:9" ht="11.25" customHeight="1" x14ac:dyDescent="0.25"/>
    <row r="76" spans="1:9" x14ac:dyDescent="0.25">
      <c r="A76" s="41" t="s">
        <v>2</v>
      </c>
      <c r="B76" s="42"/>
      <c r="C76" s="42"/>
      <c r="D76" s="42"/>
      <c r="E76" s="42"/>
      <c r="F76" s="42"/>
      <c r="G76" s="42"/>
      <c r="H76" s="42"/>
      <c r="I76" s="42"/>
    </row>
    <row r="78" spans="1:9" x14ac:dyDescent="0.25">
      <c r="A78" s="43" t="s">
        <v>3</v>
      </c>
      <c r="B78" s="45" t="s">
        <v>4</v>
      </c>
      <c r="C78" s="46"/>
      <c r="D78" s="47"/>
      <c r="E78" s="45" t="s">
        <v>5</v>
      </c>
      <c r="F78" s="46"/>
      <c r="G78" s="47"/>
    </row>
    <row r="79" spans="1:9" x14ac:dyDescent="0.25">
      <c r="A79" s="44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39">
        <v>186</v>
      </c>
      <c r="C81" s="39">
        <v>108</v>
      </c>
      <c r="D81" s="39">
        <v>78</v>
      </c>
      <c r="E81" s="39">
        <v>1947</v>
      </c>
      <c r="F81" s="39">
        <v>1312</v>
      </c>
      <c r="G81" s="39">
        <v>635</v>
      </c>
    </row>
    <row r="82" spans="1:7" ht="16.5" x14ac:dyDescent="0.25">
      <c r="A82" s="4" t="s">
        <v>11</v>
      </c>
      <c r="B82" s="40">
        <v>13</v>
      </c>
      <c r="C82" s="40">
        <v>7</v>
      </c>
      <c r="D82" s="40">
        <v>6</v>
      </c>
      <c r="E82" s="40">
        <v>42</v>
      </c>
      <c r="F82" s="40">
        <v>27</v>
      </c>
      <c r="G82" s="40">
        <v>15</v>
      </c>
    </row>
    <row r="83" spans="1:7" ht="16.5" x14ac:dyDescent="0.25">
      <c r="A83" s="4" t="s">
        <v>12</v>
      </c>
      <c r="B83" s="40">
        <v>8</v>
      </c>
      <c r="C83" s="40">
        <v>7</v>
      </c>
      <c r="D83" s="40">
        <v>1</v>
      </c>
      <c r="E83" s="40">
        <v>197</v>
      </c>
      <c r="F83" s="40">
        <v>106</v>
      </c>
      <c r="G83" s="40">
        <v>91</v>
      </c>
    </row>
    <row r="84" spans="1:7" ht="16.5" x14ac:dyDescent="0.25">
      <c r="A84" s="4" t="s">
        <v>13</v>
      </c>
      <c r="B84" s="40">
        <v>8</v>
      </c>
      <c r="C84" s="40">
        <v>4</v>
      </c>
      <c r="D84" s="40">
        <v>4</v>
      </c>
      <c r="E84" s="40">
        <v>349</v>
      </c>
      <c r="F84" s="40">
        <v>154</v>
      </c>
      <c r="G84" s="40">
        <v>195</v>
      </c>
    </row>
    <row r="85" spans="1:7" ht="16.5" x14ac:dyDescent="0.25">
      <c r="A85" s="4" t="s">
        <v>14</v>
      </c>
      <c r="B85" s="40">
        <v>14</v>
      </c>
      <c r="C85" s="40">
        <v>7</v>
      </c>
      <c r="D85" s="40">
        <v>7</v>
      </c>
      <c r="E85" s="40">
        <v>134</v>
      </c>
      <c r="F85" s="40">
        <v>65</v>
      </c>
      <c r="G85" s="40">
        <v>69</v>
      </c>
    </row>
    <row r="86" spans="1:7" ht="16.5" x14ac:dyDescent="0.25">
      <c r="A86" s="4" t="s">
        <v>15</v>
      </c>
      <c r="B86" s="40">
        <v>10</v>
      </c>
      <c r="C86" s="40">
        <v>3</v>
      </c>
      <c r="D86" s="40">
        <v>7</v>
      </c>
      <c r="E86" s="40">
        <v>86</v>
      </c>
      <c r="F86" s="40">
        <v>43</v>
      </c>
      <c r="G86" s="40">
        <v>43</v>
      </c>
    </row>
    <row r="87" spans="1:7" ht="16.5" x14ac:dyDescent="0.25">
      <c r="A87" s="4" t="s">
        <v>16</v>
      </c>
      <c r="B87" s="40">
        <v>51</v>
      </c>
      <c r="C87" s="40">
        <v>34</v>
      </c>
      <c r="D87" s="40">
        <v>17</v>
      </c>
      <c r="E87" s="40">
        <v>419</v>
      </c>
      <c r="F87" s="40">
        <v>347</v>
      </c>
      <c r="G87" s="40">
        <v>72</v>
      </c>
    </row>
    <row r="88" spans="1:7" ht="16.5" x14ac:dyDescent="0.25">
      <c r="A88" s="4" t="s">
        <v>17</v>
      </c>
      <c r="B88" s="40">
        <v>64</v>
      </c>
      <c r="C88" s="40">
        <v>37</v>
      </c>
      <c r="D88" s="40">
        <v>27</v>
      </c>
      <c r="E88" s="40">
        <v>522</v>
      </c>
      <c r="F88" s="40">
        <v>453</v>
      </c>
      <c r="G88" s="40">
        <v>69</v>
      </c>
    </row>
    <row r="89" spans="1:7" ht="16.5" x14ac:dyDescent="0.25">
      <c r="A89" s="4" t="s">
        <v>18</v>
      </c>
      <c r="B89" s="40">
        <v>18</v>
      </c>
      <c r="C89" s="40">
        <v>9</v>
      </c>
      <c r="D89" s="40">
        <v>9</v>
      </c>
      <c r="E89" s="40">
        <v>198</v>
      </c>
      <c r="F89" s="40">
        <v>117</v>
      </c>
      <c r="G89" s="40">
        <v>81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89"/>
  <sheetViews>
    <sheetView showGridLines="0" tabSelected="1" workbookViewId="0">
      <pane ySplit="7" topLeftCell="A8" activePane="bottomLeft" state="frozen"/>
      <selection pane="bottomLeft" activeCell="N15" sqref="N15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2"/>
      <c r="C3" s="42"/>
      <c r="D3" s="42"/>
      <c r="E3" s="42"/>
      <c r="F3" s="42"/>
      <c r="G3" s="42"/>
      <c r="H3" s="42"/>
      <c r="I3" s="42"/>
    </row>
    <row r="4" spans="1:9" ht="5.0999999999999996" customHeight="1" x14ac:dyDescent="0.25"/>
    <row r="5" spans="1:9" ht="18" customHeight="1" x14ac:dyDescent="0.25">
      <c r="A5" s="49" t="s">
        <v>43</v>
      </c>
      <c r="B5" s="42"/>
      <c r="C5" s="42"/>
      <c r="D5" s="42"/>
      <c r="E5" s="42"/>
      <c r="F5" s="42"/>
      <c r="G5" s="42"/>
      <c r="H5" s="42"/>
      <c r="I5" s="42"/>
    </row>
    <row r="6" spans="1:9" ht="18" customHeight="1" x14ac:dyDescent="0.25">
      <c r="A6" s="49" t="s">
        <v>1</v>
      </c>
      <c r="B6" s="42"/>
      <c r="C6" s="42"/>
      <c r="D6" s="42"/>
      <c r="E6" s="42"/>
      <c r="F6" s="42"/>
      <c r="G6" s="42"/>
      <c r="H6" s="42"/>
      <c r="I6" s="42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9" ht="8.4499999999999993" customHeight="1" x14ac:dyDescent="0.25"/>
    <row r="11" spans="1:9" x14ac:dyDescent="0.25">
      <c r="A11" s="43" t="s">
        <v>3</v>
      </c>
      <c r="B11" s="45" t="s">
        <v>4</v>
      </c>
      <c r="C11" s="46"/>
      <c r="D11" s="47"/>
      <c r="E11" s="45" t="s">
        <v>5</v>
      </c>
      <c r="F11" s="46"/>
      <c r="G11" s="47"/>
    </row>
    <row r="12" spans="1:9" x14ac:dyDescent="0.25">
      <c r="A12" s="44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9">
        <v>961</v>
      </c>
      <c r="C14" s="39">
        <v>574</v>
      </c>
      <c r="D14" s="39">
        <v>387</v>
      </c>
      <c r="E14" s="39">
        <v>6168</v>
      </c>
      <c r="F14" s="39">
        <v>4029</v>
      </c>
      <c r="G14" s="39">
        <v>2139</v>
      </c>
    </row>
    <row r="15" spans="1:9" ht="16.5" x14ac:dyDescent="0.25">
      <c r="A15" s="4" t="s">
        <v>11</v>
      </c>
      <c r="B15" s="40">
        <v>42</v>
      </c>
      <c r="C15" s="40">
        <v>19</v>
      </c>
      <c r="D15" s="40">
        <v>23</v>
      </c>
      <c r="E15" s="40">
        <v>119</v>
      </c>
      <c r="F15" s="40">
        <v>52</v>
      </c>
      <c r="G15" s="40">
        <v>67</v>
      </c>
    </row>
    <row r="16" spans="1:9" ht="16.5" x14ac:dyDescent="0.25">
      <c r="A16" s="4" t="s">
        <v>12</v>
      </c>
      <c r="B16" s="40">
        <v>63</v>
      </c>
      <c r="C16" s="40">
        <v>24</v>
      </c>
      <c r="D16" s="40">
        <v>39</v>
      </c>
      <c r="E16" s="40">
        <v>631</v>
      </c>
      <c r="F16" s="40">
        <v>327</v>
      </c>
      <c r="G16" s="40">
        <v>304</v>
      </c>
    </row>
    <row r="17" spans="1:9" ht="16.5" x14ac:dyDescent="0.25">
      <c r="A17" s="4" t="s">
        <v>13</v>
      </c>
      <c r="B17" s="40">
        <v>57</v>
      </c>
      <c r="C17" s="40">
        <v>25</v>
      </c>
      <c r="D17" s="40">
        <v>32</v>
      </c>
      <c r="E17" s="40">
        <v>865</v>
      </c>
      <c r="F17" s="40">
        <v>437</v>
      </c>
      <c r="G17" s="40">
        <v>428</v>
      </c>
    </row>
    <row r="18" spans="1:9" ht="16.5" x14ac:dyDescent="0.25">
      <c r="A18" s="4" t="s">
        <v>14</v>
      </c>
      <c r="B18" s="40">
        <v>90</v>
      </c>
      <c r="C18" s="40">
        <v>51</v>
      </c>
      <c r="D18" s="40">
        <v>39</v>
      </c>
      <c r="E18" s="40">
        <v>421</v>
      </c>
      <c r="F18" s="40">
        <v>218</v>
      </c>
      <c r="G18" s="40">
        <v>203</v>
      </c>
    </row>
    <row r="19" spans="1:9" ht="16.5" x14ac:dyDescent="0.25">
      <c r="A19" s="4" t="s">
        <v>15</v>
      </c>
      <c r="B19" s="40">
        <v>31</v>
      </c>
      <c r="C19" s="40">
        <v>17</v>
      </c>
      <c r="D19" s="40">
        <v>14</v>
      </c>
      <c r="E19" s="40">
        <v>278</v>
      </c>
      <c r="F19" s="40">
        <v>161</v>
      </c>
      <c r="G19" s="40">
        <v>117</v>
      </c>
    </row>
    <row r="20" spans="1:9" ht="16.5" x14ac:dyDescent="0.25">
      <c r="A20" s="4" t="s">
        <v>16</v>
      </c>
      <c r="B20" s="40">
        <v>179</v>
      </c>
      <c r="C20" s="40">
        <v>117</v>
      </c>
      <c r="D20" s="40">
        <v>62</v>
      </c>
      <c r="E20" s="40">
        <v>1190</v>
      </c>
      <c r="F20" s="40">
        <v>932</v>
      </c>
      <c r="G20" s="40">
        <v>258</v>
      </c>
    </row>
    <row r="21" spans="1:9" ht="16.5" x14ac:dyDescent="0.25">
      <c r="A21" s="4" t="s">
        <v>17</v>
      </c>
      <c r="B21" s="40">
        <v>321</v>
      </c>
      <c r="C21" s="40">
        <v>217</v>
      </c>
      <c r="D21" s="40">
        <v>104</v>
      </c>
      <c r="E21" s="40">
        <v>1828</v>
      </c>
      <c r="F21" s="40">
        <v>1421</v>
      </c>
      <c r="G21" s="40">
        <v>407</v>
      </c>
    </row>
    <row r="22" spans="1:9" ht="16.5" x14ac:dyDescent="0.25">
      <c r="A22" s="4" t="s">
        <v>18</v>
      </c>
      <c r="B22" s="40">
        <v>178</v>
      </c>
      <c r="C22" s="40">
        <v>104</v>
      </c>
      <c r="D22" s="40">
        <v>74</v>
      </c>
      <c r="E22" s="40">
        <v>836</v>
      </c>
      <c r="F22" s="40">
        <v>481</v>
      </c>
      <c r="G22" s="40">
        <v>355</v>
      </c>
    </row>
    <row r="23" spans="1:9" ht="15.75" customHeight="1" x14ac:dyDescent="0.25"/>
    <row r="24" spans="1:9" ht="37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9.75" customHeight="1" x14ac:dyDescent="0.25"/>
    <row r="26" spans="1:9" ht="38.25" customHeight="1" x14ac:dyDescent="0.25">
      <c r="A26" s="48" t="s">
        <v>0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49" t="s">
        <v>43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9" t="s">
        <v>19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1" t="s">
        <v>2</v>
      </c>
      <c r="B30" s="42"/>
      <c r="C30" s="42"/>
      <c r="D30" s="42"/>
      <c r="E30" s="42"/>
      <c r="F30" s="42"/>
      <c r="G30" s="42"/>
      <c r="H30" s="42"/>
      <c r="I30" s="42"/>
    </row>
    <row r="32" spans="1:9" x14ac:dyDescent="0.25">
      <c r="A32" s="43" t="s">
        <v>3</v>
      </c>
      <c r="B32" s="45" t="s">
        <v>4</v>
      </c>
      <c r="C32" s="46"/>
      <c r="D32" s="47"/>
      <c r="E32" s="45" t="s">
        <v>5</v>
      </c>
      <c r="F32" s="46"/>
      <c r="G32" s="47"/>
    </row>
    <row r="33" spans="1:9" x14ac:dyDescent="0.25">
      <c r="A33" s="44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39">
        <v>681</v>
      </c>
      <c r="C35" s="39">
        <v>410</v>
      </c>
      <c r="D35" s="39">
        <v>271</v>
      </c>
      <c r="E35" s="39">
        <v>3466</v>
      </c>
      <c r="F35" s="39">
        <v>2245</v>
      </c>
      <c r="G35" s="39">
        <v>1221</v>
      </c>
    </row>
    <row r="36" spans="1:9" ht="16.5" x14ac:dyDescent="0.25">
      <c r="A36" s="4" t="s">
        <v>11</v>
      </c>
      <c r="B36" s="40">
        <v>16</v>
      </c>
      <c r="C36" s="40">
        <v>5</v>
      </c>
      <c r="D36" s="40">
        <v>11</v>
      </c>
      <c r="E36" s="40">
        <v>45</v>
      </c>
      <c r="F36" s="40">
        <v>13</v>
      </c>
      <c r="G36" s="40">
        <v>32</v>
      </c>
    </row>
    <row r="37" spans="1:9" ht="16.5" x14ac:dyDescent="0.25">
      <c r="A37" s="4" t="s">
        <v>12</v>
      </c>
      <c r="B37" s="40">
        <v>48</v>
      </c>
      <c r="C37" s="40">
        <v>16</v>
      </c>
      <c r="D37" s="40">
        <v>32</v>
      </c>
      <c r="E37" s="40">
        <v>274</v>
      </c>
      <c r="F37" s="40">
        <v>135</v>
      </c>
      <c r="G37" s="40">
        <v>139</v>
      </c>
    </row>
    <row r="38" spans="1:9" ht="16.5" x14ac:dyDescent="0.25">
      <c r="A38" s="4" t="s">
        <v>13</v>
      </c>
      <c r="B38" s="40">
        <v>49</v>
      </c>
      <c r="C38" s="40">
        <v>21</v>
      </c>
      <c r="D38" s="40">
        <v>28</v>
      </c>
      <c r="E38" s="40">
        <v>335</v>
      </c>
      <c r="F38" s="40">
        <v>178</v>
      </c>
      <c r="G38" s="40">
        <v>157</v>
      </c>
    </row>
    <row r="39" spans="1:9" ht="16.5" x14ac:dyDescent="0.25">
      <c r="A39" s="4" t="s">
        <v>14</v>
      </c>
      <c r="B39" s="40">
        <v>55</v>
      </c>
      <c r="C39" s="40">
        <v>29</v>
      </c>
      <c r="D39" s="40">
        <v>26</v>
      </c>
      <c r="E39" s="40">
        <v>230</v>
      </c>
      <c r="F39" s="40">
        <v>111</v>
      </c>
      <c r="G39" s="40">
        <v>119</v>
      </c>
    </row>
    <row r="40" spans="1:9" ht="16.5" x14ac:dyDescent="0.25">
      <c r="A40" s="4" t="s">
        <v>15</v>
      </c>
      <c r="B40" s="40">
        <v>18</v>
      </c>
      <c r="C40" s="40">
        <v>10</v>
      </c>
      <c r="D40" s="40">
        <v>8</v>
      </c>
      <c r="E40" s="40">
        <v>157</v>
      </c>
      <c r="F40" s="40">
        <v>93</v>
      </c>
      <c r="G40" s="40">
        <v>64</v>
      </c>
    </row>
    <row r="41" spans="1:9" ht="16.5" x14ac:dyDescent="0.25">
      <c r="A41" s="4" t="s">
        <v>16</v>
      </c>
      <c r="B41" s="40">
        <v>128</v>
      </c>
      <c r="C41" s="40">
        <v>89</v>
      </c>
      <c r="D41" s="40">
        <v>39</v>
      </c>
      <c r="E41" s="40">
        <v>697</v>
      </c>
      <c r="F41" s="40">
        <v>520</v>
      </c>
      <c r="G41" s="40">
        <v>177</v>
      </c>
    </row>
    <row r="42" spans="1:9" ht="16.5" x14ac:dyDescent="0.25">
      <c r="A42" s="4" t="s">
        <v>17</v>
      </c>
      <c r="B42" s="40">
        <v>224</v>
      </c>
      <c r="C42" s="40">
        <v>152</v>
      </c>
      <c r="D42" s="40">
        <v>72</v>
      </c>
      <c r="E42" s="40">
        <v>1128</v>
      </c>
      <c r="F42" s="40">
        <v>842</v>
      </c>
      <c r="G42" s="40">
        <v>286</v>
      </c>
    </row>
    <row r="43" spans="1:9" ht="16.5" x14ac:dyDescent="0.25">
      <c r="A43" s="4" t="s">
        <v>18</v>
      </c>
      <c r="B43" s="40">
        <v>143</v>
      </c>
      <c r="C43" s="40">
        <v>88</v>
      </c>
      <c r="D43" s="40">
        <v>55</v>
      </c>
      <c r="E43" s="40">
        <v>600</v>
      </c>
      <c r="F43" s="40">
        <v>353</v>
      </c>
      <c r="G43" s="40">
        <v>247</v>
      </c>
    </row>
    <row r="45" spans="1:9" ht="35.2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39.75" customHeight="1" x14ac:dyDescent="0.25">
      <c r="A47" s="48" t="s">
        <v>0</v>
      </c>
      <c r="B47" s="42"/>
      <c r="C47" s="42"/>
      <c r="D47" s="42"/>
      <c r="E47" s="42"/>
      <c r="F47" s="42"/>
      <c r="G47" s="42"/>
      <c r="H47" s="42"/>
      <c r="I47" s="42"/>
    </row>
    <row r="49" spans="1:9" x14ac:dyDescent="0.25">
      <c r="A49" s="49" t="s">
        <v>43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9" t="s">
        <v>20</v>
      </c>
      <c r="B50" s="42"/>
      <c r="C50" s="42"/>
      <c r="D50" s="42"/>
      <c r="E50" s="42"/>
      <c r="F50" s="42"/>
      <c r="G50" s="42"/>
      <c r="H50" s="42"/>
      <c r="I50" s="42"/>
    </row>
    <row r="53" spans="1:9" x14ac:dyDescent="0.25">
      <c r="A53" s="41" t="s">
        <v>2</v>
      </c>
      <c r="B53" s="42"/>
      <c r="C53" s="42"/>
      <c r="D53" s="42"/>
      <c r="E53" s="42"/>
      <c r="F53" s="42"/>
      <c r="G53" s="42"/>
      <c r="H53" s="42"/>
      <c r="I53" s="42"/>
    </row>
    <row r="55" spans="1:9" x14ac:dyDescent="0.25">
      <c r="A55" s="43" t="s">
        <v>3</v>
      </c>
      <c r="B55" s="45" t="s">
        <v>4</v>
      </c>
      <c r="C55" s="46"/>
      <c r="D55" s="47"/>
      <c r="E55" s="45" t="s">
        <v>5</v>
      </c>
      <c r="F55" s="46"/>
      <c r="G55" s="47"/>
    </row>
    <row r="56" spans="1:9" x14ac:dyDescent="0.25">
      <c r="A56" s="44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39">
        <v>77</v>
      </c>
      <c r="C58" s="39">
        <v>47</v>
      </c>
      <c r="D58" s="39">
        <v>30</v>
      </c>
      <c r="E58" s="39">
        <v>978</v>
      </c>
      <c r="F58" s="39">
        <v>627</v>
      </c>
      <c r="G58" s="39">
        <v>351</v>
      </c>
    </row>
    <row r="59" spans="1:9" ht="16.5" x14ac:dyDescent="0.25">
      <c r="A59" s="4" t="s">
        <v>11</v>
      </c>
      <c r="B59" s="40">
        <v>7</v>
      </c>
      <c r="C59" s="40">
        <v>5</v>
      </c>
      <c r="D59" s="40">
        <v>2</v>
      </c>
      <c r="E59" s="40">
        <v>17</v>
      </c>
      <c r="F59" s="40">
        <v>11</v>
      </c>
      <c r="G59" s="40">
        <v>6</v>
      </c>
    </row>
    <row r="60" spans="1:9" ht="16.5" x14ac:dyDescent="0.25">
      <c r="A60" s="4" t="s">
        <v>12</v>
      </c>
      <c r="B60" s="40">
        <v>7</v>
      </c>
      <c r="C60" s="40">
        <v>4</v>
      </c>
      <c r="D60" s="40">
        <v>3</v>
      </c>
      <c r="E60" s="40">
        <v>131</v>
      </c>
      <c r="F60" s="40">
        <v>73</v>
      </c>
      <c r="G60" s="40">
        <v>58</v>
      </c>
    </row>
    <row r="61" spans="1:9" ht="16.5" x14ac:dyDescent="0.25">
      <c r="A61" s="4" t="s">
        <v>13</v>
      </c>
      <c r="B61" s="40">
        <v>2</v>
      </c>
      <c r="C61" s="40">
        <v>1</v>
      </c>
      <c r="D61" s="40">
        <v>1</v>
      </c>
      <c r="E61" s="40">
        <v>241</v>
      </c>
      <c r="F61" s="40">
        <v>116</v>
      </c>
      <c r="G61" s="40">
        <v>125</v>
      </c>
    </row>
    <row r="62" spans="1:9" ht="16.5" x14ac:dyDescent="0.25">
      <c r="A62" s="4" t="s">
        <v>14</v>
      </c>
      <c r="B62" s="40">
        <v>10</v>
      </c>
      <c r="C62" s="40">
        <v>5</v>
      </c>
      <c r="D62" s="40">
        <v>5</v>
      </c>
      <c r="E62" s="40">
        <v>84</v>
      </c>
      <c r="F62" s="40">
        <v>48</v>
      </c>
      <c r="G62" s="40">
        <v>36</v>
      </c>
    </row>
    <row r="63" spans="1:9" ht="16.5" x14ac:dyDescent="0.25">
      <c r="A63" s="4" t="s">
        <v>15</v>
      </c>
      <c r="B63" s="40">
        <v>3</v>
      </c>
      <c r="C63" s="40">
        <v>1</v>
      </c>
      <c r="D63" s="40">
        <v>2</v>
      </c>
      <c r="E63" s="40">
        <v>30</v>
      </c>
      <c r="F63" s="40">
        <v>14</v>
      </c>
      <c r="G63" s="40">
        <v>16</v>
      </c>
    </row>
    <row r="64" spans="1:9" ht="16.5" x14ac:dyDescent="0.25">
      <c r="A64" s="4" t="s">
        <v>16</v>
      </c>
      <c r="B64" s="40">
        <v>18</v>
      </c>
      <c r="C64" s="40">
        <v>10</v>
      </c>
      <c r="D64" s="40">
        <v>8</v>
      </c>
      <c r="E64" s="40">
        <v>167</v>
      </c>
      <c r="F64" s="40">
        <v>139</v>
      </c>
      <c r="G64" s="40">
        <v>28</v>
      </c>
    </row>
    <row r="65" spans="1:9" ht="16.5" x14ac:dyDescent="0.25">
      <c r="A65" s="4" t="s">
        <v>17</v>
      </c>
      <c r="B65" s="40">
        <v>21</v>
      </c>
      <c r="C65" s="40">
        <v>16</v>
      </c>
      <c r="D65" s="40">
        <v>5</v>
      </c>
      <c r="E65" s="40">
        <v>228</v>
      </c>
      <c r="F65" s="40">
        <v>189</v>
      </c>
      <c r="G65" s="40">
        <v>39</v>
      </c>
    </row>
    <row r="66" spans="1:9" ht="16.5" x14ac:dyDescent="0.25">
      <c r="A66" s="4" t="s">
        <v>18</v>
      </c>
      <c r="B66" s="40">
        <v>9</v>
      </c>
      <c r="C66" s="40">
        <v>5</v>
      </c>
      <c r="D66" s="40">
        <v>4</v>
      </c>
      <c r="E66" s="40">
        <v>80</v>
      </c>
      <c r="F66" s="40">
        <v>37</v>
      </c>
      <c r="G66" s="40">
        <v>43</v>
      </c>
    </row>
    <row r="68" spans="1:9" ht="36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39.75" customHeight="1" x14ac:dyDescent="0.25">
      <c r="A70" s="48" t="s">
        <v>0</v>
      </c>
      <c r="B70" s="42"/>
      <c r="C70" s="42"/>
      <c r="D70" s="42"/>
      <c r="E70" s="42"/>
      <c r="F70" s="42"/>
      <c r="G70" s="42"/>
      <c r="H70" s="42"/>
      <c r="I70" s="42"/>
    </row>
    <row r="72" spans="1:9" x14ac:dyDescent="0.25">
      <c r="A72" s="49" t="s">
        <v>43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9" t="s">
        <v>21</v>
      </c>
      <c r="B73" s="42"/>
      <c r="C73" s="42"/>
      <c r="D73" s="42"/>
      <c r="E73" s="42"/>
      <c r="F73" s="42"/>
      <c r="G73" s="42"/>
      <c r="H73" s="42"/>
      <c r="I73" s="42"/>
    </row>
    <row r="74" spans="1:9" ht="10.5" customHeight="1" x14ac:dyDescent="0.25"/>
    <row r="75" spans="1:9" ht="11.25" customHeight="1" x14ac:dyDescent="0.25"/>
    <row r="76" spans="1:9" x14ac:dyDescent="0.25">
      <c r="A76" s="41" t="s">
        <v>2</v>
      </c>
      <c r="B76" s="42"/>
      <c r="C76" s="42"/>
      <c r="D76" s="42"/>
      <c r="E76" s="42"/>
      <c r="F76" s="42"/>
      <c r="G76" s="42"/>
      <c r="H76" s="42"/>
      <c r="I76" s="42"/>
    </row>
    <row r="78" spans="1:9" x14ac:dyDescent="0.25">
      <c r="A78" s="43" t="s">
        <v>3</v>
      </c>
      <c r="B78" s="45" t="s">
        <v>4</v>
      </c>
      <c r="C78" s="46"/>
      <c r="D78" s="47"/>
      <c r="E78" s="45" t="s">
        <v>5</v>
      </c>
      <c r="F78" s="46"/>
      <c r="G78" s="47"/>
    </row>
    <row r="79" spans="1:9" x14ac:dyDescent="0.25">
      <c r="A79" s="44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39">
        <v>203</v>
      </c>
      <c r="C81" s="39">
        <v>117</v>
      </c>
      <c r="D81" s="39">
        <v>86</v>
      </c>
      <c r="E81" s="39">
        <v>1724</v>
      </c>
      <c r="F81" s="39">
        <v>1157</v>
      </c>
      <c r="G81" s="39">
        <v>567</v>
      </c>
    </row>
    <row r="82" spans="1:7" ht="16.5" x14ac:dyDescent="0.25">
      <c r="A82" s="4" t="s">
        <v>11</v>
      </c>
      <c r="B82" s="40">
        <v>19</v>
      </c>
      <c r="C82" s="40">
        <v>9</v>
      </c>
      <c r="D82" s="40">
        <v>10</v>
      </c>
      <c r="E82" s="40">
        <v>57</v>
      </c>
      <c r="F82" s="40">
        <v>28</v>
      </c>
      <c r="G82" s="40">
        <v>29</v>
      </c>
    </row>
    <row r="83" spans="1:7" ht="16.5" x14ac:dyDescent="0.25">
      <c r="A83" s="4" t="s">
        <v>12</v>
      </c>
      <c r="B83" s="40">
        <v>8</v>
      </c>
      <c r="C83" s="40">
        <v>4</v>
      </c>
      <c r="D83" s="40">
        <v>4</v>
      </c>
      <c r="E83" s="40">
        <v>226</v>
      </c>
      <c r="F83" s="40">
        <v>119</v>
      </c>
      <c r="G83" s="40">
        <v>107</v>
      </c>
    </row>
    <row r="84" spans="1:7" ht="16.5" x14ac:dyDescent="0.25">
      <c r="A84" s="4" t="s">
        <v>13</v>
      </c>
      <c r="B84" s="40">
        <v>6</v>
      </c>
      <c r="C84" s="40">
        <v>3</v>
      </c>
      <c r="D84" s="40">
        <v>3</v>
      </c>
      <c r="E84" s="40">
        <v>289</v>
      </c>
      <c r="F84" s="40">
        <v>143</v>
      </c>
      <c r="G84" s="40">
        <v>146</v>
      </c>
    </row>
    <row r="85" spans="1:7" ht="16.5" x14ac:dyDescent="0.25">
      <c r="A85" s="4" t="s">
        <v>14</v>
      </c>
      <c r="B85" s="40">
        <v>25</v>
      </c>
      <c r="C85" s="40">
        <v>17</v>
      </c>
      <c r="D85" s="40">
        <v>8</v>
      </c>
      <c r="E85" s="40">
        <v>107</v>
      </c>
      <c r="F85" s="40">
        <v>59</v>
      </c>
      <c r="G85" s="40">
        <v>48</v>
      </c>
    </row>
    <row r="86" spans="1:7" ht="16.5" x14ac:dyDescent="0.25">
      <c r="A86" s="4" t="s">
        <v>15</v>
      </c>
      <c r="B86" s="40">
        <v>10</v>
      </c>
      <c r="C86" s="40">
        <v>6</v>
      </c>
      <c r="D86" s="40">
        <v>4</v>
      </c>
      <c r="E86" s="40">
        <v>91</v>
      </c>
      <c r="F86" s="40">
        <v>54</v>
      </c>
      <c r="G86" s="40">
        <v>37</v>
      </c>
    </row>
    <row r="87" spans="1:7" ht="16.5" x14ac:dyDescent="0.25">
      <c r="A87" s="4" t="s">
        <v>16</v>
      </c>
      <c r="B87" s="40">
        <v>33</v>
      </c>
      <c r="C87" s="40">
        <v>18</v>
      </c>
      <c r="D87" s="40">
        <v>15</v>
      </c>
      <c r="E87" s="40">
        <v>326</v>
      </c>
      <c r="F87" s="40">
        <v>273</v>
      </c>
      <c r="G87" s="40">
        <v>53</v>
      </c>
    </row>
    <row r="88" spans="1:7" ht="16.5" x14ac:dyDescent="0.25">
      <c r="A88" s="4" t="s">
        <v>17</v>
      </c>
      <c r="B88" s="40">
        <v>76</v>
      </c>
      <c r="C88" s="40">
        <v>49</v>
      </c>
      <c r="D88" s="40">
        <v>27</v>
      </c>
      <c r="E88" s="40">
        <v>472</v>
      </c>
      <c r="F88" s="40">
        <v>390</v>
      </c>
      <c r="G88" s="40">
        <v>82</v>
      </c>
    </row>
    <row r="89" spans="1:7" ht="16.5" x14ac:dyDescent="0.25">
      <c r="A89" s="4" t="s">
        <v>18</v>
      </c>
      <c r="B89" s="40">
        <v>26</v>
      </c>
      <c r="C89" s="40">
        <v>11</v>
      </c>
      <c r="D89" s="40">
        <v>15</v>
      </c>
      <c r="E89" s="40">
        <v>156</v>
      </c>
      <c r="F89" s="40">
        <v>91</v>
      </c>
      <c r="G89" s="40">
        <v>65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39997558519241921"/>
  </sheetPr>
  <dimension ref="A1:I89"/>
  <sheetViews>
    <sheetView showGridLines="0" workbookViewId="0">
      <pane ySplit="7" topLeftCell="A8" activePane="bottomLeft" state="frozen"/>
      <selection pane="bottomLeft" activeCell="A70" sqref="A70:I70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2"/>
      <c r="C3" s="42"/>
      <c r="D3" s="42"/>
      <c r="E3" s="42"/>
      <c r="F3" s="42"/>
      <c r="G3" s="42"/>
      <c r="H3" s="42"/>
      <c r="I3" s="42"/>
    </row>
    <row r="4" spans="1:9" ht="5.0999999999999996" customHeight="1" x14ac:dyDescent="0.25"/>
    <row r="5" spans="1:9" ht="18" customHeight="1" x14ac:dyDescent="0.25">
      <c r="A5" s="49" t="s">
        <v>45</v>
      </c>
      <c r="B5" s="42"/>
      <c r="C5" s="42"/>
      <c r="D5" s="42"/>
      <c r="E5" s="42"/>
      <c r="F5" s="42"/>
      <c r="G5" s="42"/>
      <c r="H5" s="42"/>
      <c r="I5" s="42"/>
    </row>
    <row r="6" spans="1:9" ht="18" customHeight="1" x14ac:dyDescent="0.25">
      <c r="A6" s="49" t="s">
        <v>1</v>
      </c>
      <c r="B6" s="42"/>
      <c r="C6" s="42"/>
      <c r="D6" s="42"/>
      <c r="E6" s="42"/>
      <c r="F6" s="42"/>
      <c r="G6" s="42"/>
      <c r="H6" s="42"/>
      <c r="I6" s="42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9" ht="8.4499999999999993" customHeight="1" x14ac:dyDescent="0.25"/>
    <row r="11" spans="1:9" x14ac:dyDescent="0.25">
      <c r="A11" s="43" t="s">
        <v>3</v>
      </c>
      <c r="B11" s="45" t="s">
        <v>4</v>
      </c>
      <c r="C11" s="46"/>
      <c r="D11" s="47"/>
      <c r="E11" s="45" t="s">
        <v>5</v>
      </c>
      <c r="F11" s="46"/>
      <c r="G11" s="47"/>
    </row>
    <row r="12" spans="1:9" x14ac:dyDescent="0.25">
      <c r="A12" s="44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9">
        <f>Octubre!B14+Noviembre!B14+Diciembre!B14</f>
        <v>2802</v>
      </c>
      <c r="C14" s="9">
        <f>Octubre!C14+Noviembre!C14+Diciembre!C14</f>
        <v>1608</v>
      </c>
      <c r="D14" s="9">
        <f>Octubre!D14+Noviembre!D14+Diciembre!D14</f>
        <v>1194</v>
      </c>
      <c r="E14" s="9">
        <f>Octubre!E14+Noviembre!E14+Diciembre!E14</f>
        <v>21340</v>
      </c>
      <c r="F14" s="9">
        <f>Octubre!F14+Noviembre!F14+Diciembre!F14</f>
        <v>13885</v>
      </c>
      <c r="G14" s="9">
        <f>Octubre!G14+Noviembre!G14+Diciembre!G14</f>
        <v>7455</v>
      </c>
    </row>
    <row r="15" spans="1:9" ht="16.5" x14ac:dyDescent="0.25">
      <c r="A15" s="4" t="s">
        <v>11</v>
      </c>
      <c r="B15" s="13">
        <f>Octubre!B15+Noviembre!B15+Diciembre!B15</f>
        <v>101</v>
      </c>
      <c r="C15" s="13">
        <f>Octubre!C15+Noviembre!C15+Diciembre!C15</f>
        <v>51</v>
      </c>
      <c r="D15" s="13">
        <f>Octubre!D15+Noviembre!D15+Diciembre!D15</f>
        <v>50</v>
      </c>
      <c r="E15" s="13">
        <f>Octubre!E15+Noviembre!E15+Diciembre!E15</f>
        <v>346</v>
      </c>
      <c r="F15" s="13">
        <f>Octubre!F15+Noviembre!F15+Diciembre!F15</f>
        <v>180</v>
      </c>
      <c r="G15" s="13">
        <f>Octubre!G15+Noviembre!G15+Diciembre!G15</f>
        <v>166</v>
      </c>
    </row>
    <row r="16" spans="1:9" ht="16.5" x14ac:dyDescent="0.25">
      <c r="A16" s="4" t="s">
        <v>12</v>
      </c>
      <c r="B16" s="13">
        <f>Octubre!B16+Noviembre!B16+Diciembre!B16</f>
        <v>125</v>
      </c>
      <c r="C16" s="13">
        <f>Octubre!C16+Noviembre!C16+Diciembre!C16</f>
        <v>59</v>
      </c>
      <c r="D16" s="13">
        <f>Octubre!D16+Noviembre!D16+Diciembre!D16</f>
        <v>66</v>
      </c>
      <c r="E16" s="13">
        <f>Octubre!E16+Noviembre!E16+Diciembre!E16</f>
        <v>1909</v>
      </c>
      <c r="F16" s="13">
        <f>Octubre!F16+Noviembre!F16+Diciembre!F16</f>
        <v>988</v>
      </c>
      <c r="G16" s="13">
        <f>Octubre!G16+Noviembre!G16+Diciembre!G16</f>
        <v>921</v>
      </c>
    </row>
    <row r="17" spans="1:9" ht="16.5" x14ac:dyDescent="0.25">
      <c r="A17" s="4" t="s">
        <v>13</v>
      </c>
      <c r="B17" s="13">
        <f>Octubre!B17+Noviembre!B17+Diciembre!B17</f>
        <v>141</v>
      </c>
      <c r="C17" s="13">
        <f>Octubre!C17+Noviembre!C17+Diciembre!C17</f>
        <v>60</v>
      </c>
      <c r="D17" s="13">
        <f>Octubre!D17+Noviembre!D17+Diciembre!D17</f>
        <v>81</v>
      </c>
      <c r="E17" s="13">
        <f>Octubre!E17+Noviembre!E17+Diciembre!E17</f>
        <v>2944</v>
      </c>
      <c r="F17" s="13">
        <f>Octubre!F17+Noviembre!F17+Diciembre!F17</f>
        <v>1448</v>
      </c>
      <c r="G17" s="13">
        <f>Octubre!G17+Noviembre!G17+Diciembre!G17</f>
        <v>1496</v>
      </c>
    </row>
    <row r="18" spans="1:9" ht="16.5" x14ac:dyDescent="0.25">
      <c r="A18" s="4" t="s">
        <v>14</v>
      </c>
      <c r="B18" s="13">
        <f>Octubre!B18+Noviembre!B18+Diciembre!B18</f>
        <v>210</v>
      </c>
      <c r="C18" s="13">
        <f>Octubre!C18+Noviembre!C18+Diciembre!C18</f>
        <v>106</v>
      </c>
      <c r="D18" s="13">
        <f>Octubre!D18+Noviembre!D18+Diciembre!D18</f>
        <v>104</v>
      </c>
      <c r="E18" s="13">
        <f>Octubre!E18+Noviembre!E18+Diciembre!E18</f>
        <v>1546</v>
      </c>
      <c r="F18" s="13">
        <f>Octubre!F18+Noviembre!F18+Diciembre!F18</f>
        <v>785</v>
      </c>
      <c r="G18" s="13">
        <f>Octubre!G18+Noviembre!G18+Diciembre!G18</f>
        <v>761</v>
      </c>
    </row>
    <row r="19" spans="1:9" ht="16.5" x14ac:dyDescent="0.25">
      <c r="A19" s="4" t="s">
        <v>15</v>
      </c>
      <c r="B19" s="13">
        <f>Octubre!B19+Noviembre!B19+Diciembre!B19</f>
        <v>210</v>
      </c>
      <c r="C19" s="13">
        <f>Octubre!C19+Noviembre!C19+Diciembre!C19</f>
        <v>93</v>
      </c>
      <c r="D19" s="13">
        <f>Octubre!D19+Noviembre!D19+Diciembre!D19</f>
        <v>117</v>
      </c>
      <c r="E19" s="13">
        <f>Octubre!E19+Noviembre!E19+Diciembre!E19</f>
        <v>1107</v>
      </c>
      <c r="F19" s="13">
        <f>Octubre!F19+Noviembre!F19+Diciembre!F19</f>
        <v>580</v>
      </c>
      <c r="G19" s="13">
        <f>Octubre!G19+Noviembre!G19+Diciembre!G19</f>
        <v>527</v>
      </c>
    </row>
    <row r="20" spans="1:9" ht="16.5" x14ac:dyDescent="0.25">
      <c r="A20" s="4" t="s">
        <v>16</v>
      </c>
      <c r="B20" s="13">
        <f>Octubre!B20+Noviembre!B20+Diciembre!B20</f>
        <v>641</v>
      </c>
      <c r="C20" s="13">
        <f>Octubre!C20+Noviembre!C20+Diciembre!C20</f>
        <v>379</v>
      </c>
      <c r="D20" s="13">
        <f>Octubre!D20+Noviembre!D20+Diciembre!D20</f>
        <v>262</v>
      </c>
      <c r="E20" s="13">
        <f>Octubre!E20+Noviembre!E20+Diciembre!E20</f>
        <v>4497</v>
      </c>
      <c r="F20" s="13">
        <f>Octubre!F20+Noviembre!F20+Diciembre!F20</f>
        <v>3385</v>
      </c>
      <c r="G20" s="13">
        <f>Octubre!G20+Noviembre!G20+Diciembre!G20</f>
        <v>1112</v>
      </c>
    </row>
    <row r="21" spans="1:9" ht="16.5" x14ac:dyDescent="0.25">
      <c r="A21" s="4" t="s">
        <v>17</v>
      </c>
      <c r="B21" s="13">
        <f>Octubre!B21+Noviembre!B21+Diciembre!B21</f>
        <v>956</v>
      </c>
      <c r="C21" s="13">
        <f>Octubre!C21+Noviembre!C21+Diciembre!C21</f>
        <v>620</v>
      </c>
      <c r="D21" s="13">
        <f>Octubre!D21+Noviembre!D21+Diciembre!D21</f>
        <v>336</v>
      </c>
      <c r="E21" s="13">
        <f>Octubre!E21+Noviembre!E21+Diciembre!E21</f>
        <v>6373</v>
      </c>
      <c r="F21" s="13">
        <f>Octubre!F21+Noviembre!F21+Diciembre!F21</f>
        <v>4940</v>
      </c>
      <c r="G21" s="13">
        <f>Octubre!G21+Noviembre!G21+Diciembre!G21</f>
        <v>1433</v>
      </c>
    </row>
    <row r="22" spans="1:9" ht="16.5" x14ac:dyDescent="0.25">
      <c r="A22" s="4" t="s">
        <v>18</v>
      </c>
      <c r="B22" s="13">
        <f>Octubre!B22+Noviembre!B22+Diciembre!B22</f>
        <v>418</v>
      </c>
      <c r="C22" s="13">
        <f>Octubre!C22+Noviembre!C22+Diciembre!C22</f>
        <v>240</v>
      </c>
      <c r="D22" s="13">
        <f>Octubre!D22+Noviembre!D22+Diciembre!D22</f>
        <v>178</v>
      </c>
      <c r="E22" s="13">
        <f>Octubre!E22+Noviembre!E22+Diciembre!E22</f>
        <v>2618</v>
      </c>
      <c r="F22" s="13">
        <f>Octubre!F22+Noviembre!F22+Diciembre!F22</f>
        <v>1579</v>
      </c>
      <c r="G22" s="13">
        <f>Octubre!G22+Noviembre!G22+Diciembre!G22</f>
        <v>1039</v>
      </c>
    </row>
    <row r="23" spans="1:9" ht="15.75" customHeight="1" x14ac:dyDescent="0.25"/>
    <row r="24" spans="1:9" ht="37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9.75" customHeight="1" x14ac:dyDescent="0.25"/>
    <row r="26" spans="1:9" ht="38.25" customHeight="1" x14ac:dyDescent="0.25">
      <c r="A26" s="48" t="s">
        <v>0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49" t="s">
        <v>46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9" t="s">
        <v>19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1" t="s">
        <v>2</v>
      </c>
      <c r="B30" s="42"/>
      <c r="C30" s="42"/>
      <c r="D30" s="42"/>
      <c r="E30" s="42"/>
      <c r="F30" s="42"/>
      <c r="G30" s="42"/>
      <c r="H30" s="42"/>
      <c r="I30" s="42"/>
    </row>
    <row r="32" spans="1:9" x14ac:dyDescent="0.25">
      <c r="A32" s="43" t="s">
        <v>3</v>
      </c>
      <c r="B32" s="45" t="s">
        <v>4</v>
      </c>
      <c r="C32" s="46"/>
      <c r="D32" s="47"/>
      <c r="E32" s="45" t="s">
        <v>5</v>
      </c>
      <c r="F32" s="46"/>
      <c r="G32" s="47"/>
    </row>
    <row r="33" spans="1:9" x14ac:dyDescent="0.25">
      <c r="A33" s="44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9">
        <f>Octubre!B35+Noviembre!B35+Diciembre!B35</f>
        <v>1852</v>
      </c>
      <c r="C35" s="9">
        <f>Octubre!C35+Noviembre!C35+Diciembre!C35</f>
        <v>1055</v>
      </c>
      <c r="D35" s="9">
        <f>Octubre!D35+Noviembre!D35+Diciembre!D35</f>
        <v>797</v>
      </c>
      <c r="E35" s="9">
        <f>Octubre!E35+Noviembre!E35+Diciembre!E35</f>
        <v>12087</v>
      </c>
      <c r="F35" s="9">
        <f>Octubre!F35+Noviembre!F35+Diciembre!F35</f>
        <v>7701</v>
      </c>
      <c r="G35" s="9">
        <f>Octubre!G35+Noviembre!G35+Diciembre!G35</f>
        <v>4386</v>
      </c>
    </row>
    <row r="36" spans="1:9" ht="16.5" x14ac:dyDescent="0.25">
      <c r="A36" s="4" t="s">
        <v>11</v>
      </c>
      <c r="B36" s="14">
        <f>Octubre!B36+Noviembre!B36+Diciembre!B36</f>
        <v>40</v>
      </c>
      <c r="C36" s="14">
        <f>Octubre!C36+Noviembre!C36+Diciembre!C36</f>
        <v>21</v>
      </c>
      <c r="D36" s="14">
        <f>Octubre!D36+Noviembre!D36+Diciembre!D36</f>
        <v>19</v>
      </c>
      <c r="E36" s="14">
        <f>Octubre!E36+Noviembre!E36+Diciembre!E36</f>
        <v>140</v>
      </c>
      <c r="F36" s="14">
        <f>Octubre!F36+Noviembre!F36+Diciembre!F36</f>
        <v>69</v>
      </c>
      <c r="G36" s="14">
        <f>Octubre!G36+Noviembre!G36+Diciembre!G36</f>
        <v>71</v>
      </c>
    </row>
    <row r="37" spans="1:9" ht="16.5" x14ac:dyDescent="0.25">
      <c r="A37" s="4" t="s">
        <v>12</v>
      </c>
      <c r="B37" s="14">
        <f>Octubre!B37+Noviembre!B37+Diciembre!B37</f>
        <v>89</v>
      </c>
      <c r="C37" s="14">
        <f>Octubre!C37+Noviembre!C37+Diciembre!C37</f>
        <v>38</v>
      </c>
      <c r="D37" s="14">
        <f>Octubre!D37+Noviembre!D37+Diciembre!D37</f>
        <v>51</v>
      </c>
      <c r="E37" s="14">
        <f>Octubre!E37+Noviembre!E37+Diciembre!E37</f>
        <v>849</v>
      </c>
      <c r="F37" s="14">
        <f>Octubre!F37+Noviembre!F37+Diciembre!F37</f>
        <v>418</v>
      </c>
      <c r="G37" s="14">
        <f>Octubre!G37+Noviembre!G37+Diciembre!G37</f>
        <v>431</v>
      </c>
    </row>
    <row r="38" spans="1:9" ht="16.5" x14ac:dyDescent="0.25">
      <c r="A38" s="4" t="s">
        <v>13</v>
      </c>
      <c r="B38" s="14">
        <f>Octubre!B38+Noviembre!B38+Diciembre!B38</f>
        <v>91</v>
      </c>
      <c r="C38" s="14">
        <f>Octubre!C38+Noviembre!C38+Diciembre!C38</f>
        <v>40</v>
      </c>
      <c r="D38" s="14">
        <f>Octubre!D38+Noviembre!D38+Diciembre!D38</f>
        <v>51</v>
      </c>
      <c r="E38" s="14">
        <f>Octubre!E38+Noviembre!E38+Diciembre!E38</f>
        <v>1200</v>
      </c>
      <c r="F38" s="14">
        <f>Octubre!F38+Noviembre!F38+Diciembre!F38</f>
        <v>613</v>
      </c>
      <c r="G38" s="14">
        <f>Octubre!G38+Noviembre!G38+Diciembre!G38</f>
        <v>587</v>
      </c>
    </row>
    <row r="39" spans="1:9" ht="16.5" x14ac:dyDescent="0.25">
      <c r="A39" s="4" t="s">
        <v>14</v>
      </c>
      <c r="B39" s="14">
        <f>Octubre!B39+Noviembre!B39+Diciembre!B39</f>
        <v>110</v>
      </c>
      <c r="C39" s="14">
        <f>Octubre!C39+Noviembre!C39+Diciembre!C39</f>
        <v>53</v>
      </c>
      <c r="D39" s="14">
        <f>Octubre!D39+Noviembre!D39+Diciembre!D39</f>
        <v>57</v>
      </c>
      <c r="E39" s="14">
        <f>Octubre!E39+Noviembre!E39+Diciembre!E39</f>
        <v>847</v>
      </c>
      <c r="F39" s="14">
        <f>Octubre!F39+Noviembre!F39+Diciembre!F39</f>
        <v>408</v>
      </c>
      <c r="G39" s="14">
        <f>Octubre!G39+Noviembre!G39+Diciembre!G39</f>
        <v>439</v>
      </c>
    </row>
    <row r="40" spans="1:9" ht="16.5" x14ac:dyDescent="0.25">
      <c r="A40" s="4" t="s">
        <v>15</v>
      </c>
      <c r="B40" s="14">
        <f>Octubre!B40+Noviembre!B40+Diciembre!B40</f>
        <v>118</v>
      </c>
      <c r="C40" s="14">
        <f>Octubre!C40+Noviembre!C40+Diciembre!C40</f>
        <v>46</v>
      </c>
      <c r="D40" s="14">
        <f>Octubre!D40+Noviembre!D40+Diciembre!D40</f>
        <v>72</v>
      </c>
      <c r="E40" s="14">
        <f>Octubre!E40+Noviembre!E40+Diciembre!E40</f>
        <v>626</v>
      </c>
      <c r="F40" s="14">
        <f>Octubre!F40+Noviembre!F40+Diciembre!F40</f>
        <v>321</v>
      </c>
      <c r="G40" s="14">
        <f>Octubre!G40+Noviembre!G40+Diciembre!G40</f>
        <v>305</v>
      </c>
    </row>
    <row r="41" spans="1:9" ht="16.5" x14ac:dyDescent="0.25">
      <c r="A41" s="4" t="s">
        <v>16</v>
      </c>
      <c r="B41" s="14">
        <f>Octubre!B41+Noviembre!B41+Diciembre!B41</f>
        <v>446</v>
      </c>
      <c r="C41" s="14">
        <f>Octubre!C41+Noviembre!C41+Diciembre!C41</f>
        <v>256</v>
      </c>
      <c r="D41" s="14">
        <f>Octubre!D41+Noviembre!D41+Diciembre!D41</f>
        <v>190</v>
      </c>
      <c r="E41" s="14">
        <f>Octubre!E41+Noviembre!E41+Diciembre!E41</f>
        <v>2698</v>
      </c>
      <c r="F41" s="14">
        <f>Octubre!F41+Noviembre!F41+Diciembre!F41</f>
        <v>1885</v>
      </c>
      <c r="G41" s="14">
        <f>Octubre!G41+Noviembre!G41+Diciembre!G41</f>
        <v>813</v>
      </c>
    </row>
    <row r="42" spans="1:9" ht="16.5" x14ac:dyDescent="0.25">
      <c r="A42" s="4" t="s">
        <v>17</v>
      </c>
      <c r="B42" s="14">
        <f>Octubre!B42+Noviembre!B42+Diciembre!B42</f>
        <v>634</v>
      </c>
      <c r="C42" s="14">
        <f>Octubre!C42+Noviembre!C42+Diciembre!C42</f>
        <v>413</v>
      </c>
      <c r="D42" s="14">
        <f>Octubre!D42+Noviembre!D42+Diciembre!D42</f>
        <v>221</v>
      </c>
      <c r="E42" s="14">
        <f>Octubre!E42+Noviembre!E42+Diciembre!E42</f>
        <v>3939</v>
      </c>
      <c r="F42" s="14">
        <f>Octubre!F42+Noviembre!F42+Diciembre!F42</f>
        <v>2899</v>
      </c>
      <c r="G42" s="14">
        <f>Octubre!G42+Noviembre!G42+Diciembre!G42</f>
        <v>1040</v>
      </c>
    </row>
    <row r="43" spans="1:9" ht="16.5" x14ac:dyDescent="0.25">
      <c r="A43" s="4" t="s">
        <v>18</v>
      </c>
      <c r="B43" s="14">
        <f>Octubre!B43+Noviembre!B43+Diciembre!B43</f>
        <v>324</v>
      </c>
      <c r="C43" s="14">
        <f>Octubre!C43+Noviembre!C43+Diciembre!C43</f>
        <v>188</v>
      </c>
      <c r="D43" s="14">
        <f>Octubre!D43+Noviembre!D43+Diciembre!D43</f>
        <v>136</v>
      </c>
      <c r="E43" s="14">
        <f>Octubre!E43+Noviembre!E43+Diciembre!E43</f>
        <v>1788</v>
      </c>
      <c r="F43" s="14">
        <f>Octubre!F43+Noviembre!F43+Diciembre!F43</f>
        <v>1088</v>
      </c>
      <c r="G43" s="14">
        <f>Octubre!G43+Noviembre!G43+Diciembre!G43</f>
        <v>700</v>
      </c>
    </row>
    <row r="45" spans="1:9" ht="35.2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39.75" customHeight="1" x14ac:dyDescent="0.25">
      <c r="A47" s="48" t="s">
        <v>0</v>
      </c>
      <c r="B47" s="42"/>
      <c r="C47" s="42"/>
      <c r="D47" s="42"/>
      <c r="E47" s="42"/>
      <c r="F47" s="42"/>
      <c r="G47" s="42"/>
      <c r="H47" s="42"/>
      <c r="I47" s="42"/>
    </row>
    <row r="49" spans="1:9" x14ac:dyDescent="0.25">
      <c r="A49" s="49" t="s">
        <v>46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9" t="s">
        <v>20</v>
      </c>
      <c r="B50" s="42"/>
      <c r="C50" s="42"/>
      <c r="D50" s="42"/>
      <c r="E50" s="42"/>
      <c r="F50" s="42"/>
      <c r="G50" s="42"/>
      <c r="H50" s="42"/>
      <c r="I50" s="42"/>
    </row>
    <row r="53" spans="1:9" x14ac:dyDescent="0.25">
      <c r="A53" s="41" t="s">
        <v>2</v>
      </c>
      <c r="B53" s="42"/>
      <c r="C53" s="42"/>
      <c r="D53" s="42"/>
      <c r="E53" s="42"/>
      <c r="F53" s="42"/>
      <c r="G53" s="42"/>
      <c r="H53" s="42"/>
      <c r="I53" s="42"/>
    </row>
    <row r="55" spans="1:9" x14ac:dyDescent="0.25">
      <c r="A55" s="43" t="s">
        <v>3</v>
      </c>
      <c r="B55" s="45" t="s">
        <v>4</v>
      </c>
      <c r="C55" s="46"/>
      <c r="D55" s="47"/>
      <c r="E55" s="45" t="s">
        <v>5</v>
      </c>
      <c r="F55" s="46"/>
      <c r="G55" s="47"/>
    </row>
    <row r="56" spans="1:9" x14ac:dyDescent="0.25">
      <c r="A56" s="44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9">
        <f>Octubre!B58+Noviembre!B58+Diciembre!B58</f>
        <v>315</v>
      </c>
      <c r="C58" s="9">
        <f>Octubre!C58+Noviembre!C58+Diciembre!C58</f>
        <v>183</v>
      </c>
      <c r="D58" s="9">
        <f>Octubre!D58+Noviembre!D58+Diciembre!D58</f>
        <v>132</v>
      </c>
      <c r="E58" s="9">
        <f>Octubre!E58+Noviembre!E58+Diciembre!E58</f>
        <v>3352</v>
      </c>
      <c r="F58" s="9">
        <f>Octubre!F58+Noviembre!F58+Diciembre!F58</f>
        <v>2190</v>
      </c>
      <c r="G58" s="9">
        <f>Octubre!G58+Noviembre!G58+Diciembre!G58</f>
        <v>1162</v>
      </c>
    </row>
    <row r="59" spans="1:9" ht="16.5" x14ac:dyDescent="0.25">
      <c r="A59" s="4" t="s">
        <v>11</v>
      </c>
      <c r="B59" s="13">
        <f>Octubre!B59+Noviembre!B59+Diciembre!B59</f>
        <v>16</v>
      </c>
      <c r="C59" s="13">
        <f>Octubre!C59+Noviembre!C59+Diciembre!C59</f>
        <v>9</v>
      </c>
      <c r="D59" s="13">
        <f>Octubre!D59+Noviembre!D59+Diciembre!D59</f>
        <v>7</v>
      </c>
      <c r="E59" s="13">
        <f>Octubre!E59+Noviembre!E59+Diciembre!E59</f>
        <v>67</v>
      </c>
      <c r="F59" s="13">
        <f>Octubre!F59+Noviembre!F59+Diciembre!F59</f>
        <v>39</v>
      </c>
      <c r="G59" s="13">
        <f>Octubre!G59+Noviembre!G59+Diciembre!G59</f>
        <v>28</v>
      </c>
    </row>
    <row r="60" spans="1:9" ht="16.5" x14ac:dyDescent="0.25">
      <c r="A60" s="4" t="s">
        <v>12</v>
      </c>
      <c r="B60" s="13">
        <f>Octubre!B60+Noviembre!B60+Diciembre!B60</f>
        <v>16</v>
      </c>
      <c r="C60" s="13">
        <f>Octubre!C60+Noviembre!C60+Diciembre!C60</f>
        <v>9</v>
      </c>
      <c r="D60" s="13">
        <f>Octubre!D60+Noviembre!D60+Diciembre!D60</f>
        <v>7</v>
      </c>
      <c r="E60" s="13">
        <f>Octubre!E60+Noviembre!E60+Diciembre!E60</f>
        <v>413</v>
      </c>
      <c r="F60" s="13">
        <f>Octubre!F60+Noviembre!F60+Diciembre!F60</f>
        <v>231</v>
      </c>
      <c r="G60" s="13">
        <f>Octubre!G60+Noviembre!G60+Diciembre!G60</f>
        <v>182</v>
      </c>
    </row>
    <row r="61" spans="1:9" ht="16.5" x14ac:dyDescent="0.25">
      <c r="A61" s="4" t="s">
        <v>13</v>
      </c>
      <c r="B61" s="13">
        <f>Octubre!B61+Noviembre!B61+Diciembre!B61</f>
        <v>17</v>
      </c>
      <c r="C61" s="13">
        <f>Octubre!C61+Noviembre!C61+Diciembre!C61</f>
        <v>9</v>
      </c>
      <c r="D61" s="13">
        <f>Octubre!D61+Noviembre!D61+Diciembre!D61</f>
        <v>8</v>
      </c>
      <c r="E61" s="13">
        <f>Octubre!E61+Noviembre!E61+Diciembre!E61</f>
        <v>714</v>
      </c>
      <c r="F61" s="13">
        <f>Octubre!F61+Noviembre!F61+Diciembre!F61</f>
        <v>349</v>
      </c>
      <c r="G61" s="13">
        <f>Octubre!G61+Noviembre!G61+Diciembre!G61</f>
        <v>365</v>
      </c>
    </row>
    <row r="62" spans="1:9" ht="16.5" x14ac:dyDescent="0.25">
      <c r="A62" s="4" t="s">
        <v>14</v>
      </c>
      <c r="B62" s="13">
        <f>Octubre!B62+Noviembre!B62+Diciembre!B62</f>
        <v>47</v>
      </c>
      <c r="C62" s="13">
        <f>Octubre!C62+Noviembre!C62+Diciembre!C62</f>
        <v>22</v>
      </c>
      <c r="D62" s="13">
        <f>Octubre!D62+Noviembre!D62+Diciembre!D62</f>
        <v>25</v>
      </c>
      <c r="E62" s="13">
        <f>Octubre!E62+Noviembre!E62+Diciembre!E62</f>
        <v>318</v>
      </c>
      <c r="F62" s="13">
        <f>Octubre!F62+Noviembre!F62+Diciembre!F62</f>
        <v>177</v>
      </c>
      <c r="G62" s="13">
        <f>Octubre!G62+Noviembre!G62+Diciembre!G62</f>
        <v>141</v>
      </c>
    </row>
    <row r="63" spans="1:9" ht="16.5" x14ac:dyDescent="0.25">
      <c r="A63" s="4" t="s">
        <v>15</v>
      </c>
      <c r="B63" s="13">
        <f>Octubre!B63+Noviembre!B63+Diciembre!B63</f>
        <v>26</v>
      </c>
      <c r="C63" s="13">
        <f>Octubre!C63+Noviembre!C63+Diciembre!C63</f>
        <v>14</v>
      </c>
      <c r="D63" s="13">
        <f>Octubre!D63+Noviembre!D63+Diciembre!D63</f>
        <v>12</v>
      </c>
      <c r="E63" s="13">
        <f>Octubre!E63+Noviembre!E63+Diciembre!E63</f>
        <v>157</v>
      </c>
      <c r="F63" s="13">
        <f>Octubre!F63+Noviembre!F63+Diciembre!F63</f>
        <v>74</v>
      </c>
      <c r="G63" s="13">
        <f>Octubre!G63+Noviembre!G63+Diciembre!G63</f>
        <v>83</v>
      </c>
    </row>
    <row r="64" spans="1:9" ht="16.5" x14ac:dyDescent="0.25">
      <c r="A64" s="4" t="s">
        <v>16</v>
      </c>
      <c r="B64" s="13">
        <f>Octubre!B64+Noviembre!B64+Diciembre!B64</f>
        <v>64</v>
      </c>
      <c r="C64" s="13">
        <f>Octubre!C64+Noviembre!C64+Diciembre!C64</f>
        <v>40</v>
      </c>
      <c r="D64" s="13">
        <f>Octubre!D64+Noviembre!D64+Diciembre!D64</f>
        <v>24</v>
      </c>
      <c r="E64" s="13">
        <f>Octubre!E64+Noviembre!E64+Diciembre!E64</f>
        <v>575</v>
      </c>
      <c r="F64" s="13">
        <f>Octubre!F64+Noviembre!F64+Diciembre!F64</f>
        <v>480</v>
      </c>
      <c r="G64" s="13">
        <f>Octubre!G64+Noviembre!G64+Diciembre!G64</f>
        <v>95</v>
      </c>
    </row>
    <row r="65" spans="1:9" ht="16.5" x14ac:dyDescent="0.25">
      <c r="A65" s="4" t="s">
        <v>17</v>
      </c>
      <c r="B65" s="13">
        <f>Octubre!B65+Noviembre!B65+Diciembre!B65</f>
        <v>98</v>
      </c>
      <c r="C65" s="13">
        <f>Octubre!C65+Noviembre!C65+Diciembre!C65</f>
        <v>61</v>
      </c>
      <c r="D65" s="13">
        <f>Octubre!D65+Noviembre!D65+Diciembre!D65</f>
        <v>37</v>
      </c>
      <c r="E65" s="13">
        <f>Octubre!E65+Noviembre!E65+Diciembre!E65</f>
        <v>812</v>
      </c>
      <c r="F65" s="13">
        <f>Octubre!F65+Noviembre!F65+Diciembre!F65</f>
        <v>663</v>
      </c>
      <c r="G65" s="13">
        <f>Octubre!G65+Noviembre!G65+Diciembre!G65</f>
        <v>149</v>
      </c>
    </row>
    <row r="66" spans="1:9" ht="16.5" x14ac:dyDescent="0.25">
      <c r="A66" s="4" t="s">
        <v>18</v>
      </c>
      <c r="B66" s="13">
        <f>Octubre!B66+Noviembre!B66+Diciembre!B66</f>
        <v>31</v>
      </c>
      <c r="C66" s="13">
        <f>Octubre!C66+Noviembre!C66+Diciembre!C66</f>
        <v>19</v>
      </c>
      <c r="D66" s="13">
        <f>Octubre!D66+Noviembre!D66+Diciembre!D66</f>
        <v>12</v>
      </c>
      <c r="E66" s="13">
        <f>Octubre!E66+Noviembre!E66+Diciembre!E66</f>
        <v>296</v>
      </c>
      <c r="F66" s="13">
        <f>Octubre!F66+Noviembre!F66+Diciembre!F66</f>
        <v>177</v>
      </c>
      <c r="G66" s="13">
        <f>Octubre!G66+Noviembre!G66+Diciembre!G66</f>
        <v>119</v>
      </c>
    </row>
    <row r="68" spans="1:9" ht="36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39.75" customHeight="1" x14ac:dyDescent="0.25">
      <c r="A70" s="48" t="s">
        <v>0</v>
      </c>
      <c r="B70" s="42"/>
      <c r="C70" s="42"/>
      <c r="D70" s="42"/>
      <c r="E70" s="42"/>
      <c r="F70" s="42"/>
      <c r="G70" s="42"/>
      <c r="H70" s="42"/>
      <c r="I70" s="42"/>
    </row>
    <row r="72" spans="1:9" x14ac:dyDescent="0.25">
      <c r="A72" s="49" t="s">
        <v>46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9" t="s">
        <v>21</v>
      </c>
      <c r="B73" s="42"/>
      <c r="C73" s="42"/>
      <c r="D73" s="42"/>
      <c r="E73" s="42"/>
      <c r="F73" s="42"/>
      <c r="G73" s="42"/>
      <c r="H73" s="42"/>
      <c r="I73" s="42"/>
    </row>
    <row r="74" spans="1:9" ht="10.5" customHeight="1" x14ac:dyDescent="0.25"/>
    <row r="75" spans="1:9" ht="11.25" customHeight="1" x14ac:dyDescent="0.25"/>
    <row r="76" spans="1:9" x14ac:dyDescent="0.25">
      <c r="A76" s="41" t="s">
        <v>2</v>
      </c>
      <c r="B76" s="42"/>
      <c r="C76" s="42"/>
      <c r="D76" s="42"/>
      <c r="E76" s="42"/>
      <c r="F76" s="42"/>
      <c r="G76" s="42"/>
      <c r="H76" s="42"/>
      <c r="I76" s="42"/>
    </row>
    <row r="78" spans="1:9" x14ac:dyDescent="0.25">
      <c r="A78" s="43" t="s">
        <v>3</v>
      </c>
      <c r="B78" s="45" t="s">
        <v>4</v>
      </c>
      <c r="C78" s="46"/>
      <c r="D78" s="47"/>
      <c r="E78" s="45" t="s">
        <v>5</v>
      </c>
      <c r="F78" s="46"/>
      <c r="G78" s="47"/>
    </row>
    <row r="79" spans="1:9" x14ac:dyDescent="0.25">
      <c r="A79" s="44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9">
        <f>Octubre!B81+Noviembre!B81+Diciembre!B81</f>
        <v>635</v>
      </c>
      <c r="C81" s="9">
        <f>Octubre!C81+Noviembre!C81+Diciembre!C81</f>
        <v>370</v>
      </c>
      <c r="D81" s="9">
        <f>Octubre!D81+Noviembre!D81+Diciembre!D81</f>
        <v>265</v>
      </c>
      <c r="E81" s="9">
        <f>Octubre!E81+Noviembre!E81+Diciembre!E81</f>
        <v>5901</v>
      </c>
      <c r="F81" s="9">
        <f>Octubre!F81+Noviembre!F81+Diciembre!F81</f>
        <v>3994</v>
      </c>
      <c r="G81" s="9">
        <f>Octubre!G81+Noviembre!G81+Diciembre!G81</f>
        <v>1907</v>
      </c>
    </row>
    <row r="82" spans="1:7" ht="16.5" x14ac:dyDescent="0.25">
      <c r="A82" s="4" t="s">
        <v>11</v>
      </c>
      <c r="B82" s="13">
        <f>Octubre!B82+Noviembre!B82+Diciembre!B82</f>
        <v>45</v>
      </c>
      <c r="C82" s="13">
        <f>Octubre!C82+Noviembre!C82+Diciembre!C82</f>
        <v>21</v>
      </c>
      <c r="D82" s="13">
        <f>Octubre!D82+Noviembre!D82+Diciembre!D82</f>
        <v>24</v>
      </c>
      <c r="E82" s="13">
        <f>Octubre!E82+Noviembre!E82+Diciembre!E82</f>
        <v>139</v>
      </c>
      <c r="F82" s="13">
        <f>Octubre!F82+Noviembre!F82+Diciembre!F82</f>
        <v>72</v>
      </c>
      <c r="G82" s="13">
        <f>Octubre!G82+Noviembre!G82+Diciembre!G82</f>
        <v>67</v>
      </c>
    </row>
    <row r="83" spans="1:7" ht="16.5" x14ac:dyDescent="0.25">
      <c r="A83" s="4" t="s">
        <v>12</v>
      </c>
      <c r="B83" s="13">
        <f>Octubre!B83+Noviembre!B83+Diciembre!B83</f>
        <v>20</v>
      </c>
      <c r="C83" s="13">
        <f>Octubre!C83+Noviembre!C83+Diciembre!C83</f>
        <v>12</v>
      </c>
      <c r="D83" s="13">
        <f>Octubre!D83+Noviembre!D83+Diciembre!D83</f>
        <v>8</v>
      </c>
      <c r="E83" s="13">
        <f>Octubre!E83+Noviembre!E83+Diciembre!E83</f>
        <v>647</v>
      </c>
      <c r="F83" s="13">
        <f>Octubre!F83+Noviembre!F83+Diciembre!F83</f>
        <v>339</v>
      </c>
      <c r="G83" s="13">
        <f>Octubre!G83+Noviembre!G83+Diciembre!G83</f>
        <v>308</v>
      </c>
    </row>
    <row r="84" spans="1:7" ht="16.5" x14ac:dyDescent="0.25">
      <c r="A84" s="4" t="s">
        <v>13</v>
      </c>
      <c r="B84" s="13">
        <f>Octubre!B84+Noviembre!B84+Diciembre!B84</f>
        <v>33</v>
      </c>
      <c r="C84" s="13">
        <f>Octubre!C84+Noviembre!C84+Diciembre!C84</f>
        <v>11</v>
      </c>
      <c r="D84" s="13">
        <f>Octubre!D84+Noviembre!D84+Diciembre!D84</f>
        <v>22</v>
      </c>
      <c r="E84" s="13">
        <f>Octubre!E84+Noviembre!E84+Diciembre!E84</f>
        <v>1030</v>
      </c>
      <c r="F84" s="13">
        <f>Octubre!F84+Noviembre!F84+Diciembre!F84</f>
        <v>486</v>
      </c>
      <c r="G84" s="13">
        <f>Octubre!G84+Noviembre!G84+Diciembre!G84</f>
        <v>544</v>
      </c>
    </row>
    <row r="85" spans="1:7" ht="16.5" x14ac:dyDescent="0.25">
      <c r="A85" s="4" t="s">
        <v>14</v>
      </c>
      <c r="B85" s="13">
        <f>Octubre!B85+Noviembre!B85+Diciembre!B85</f>
        <v>53</v>
      </c>
      <c r="C85" s="13">
        <f>Octubre!C85+Noviembre!C85+Diciembre!C85</f>
        <v>31</v>
      </c>
      <c r="D85" s="13">
        <f>Octubre!D85+Noviembre!D85+Diciembre!D85</f>
        <v>22</v>
      </c>
      <c r="E85" s="13">
        <f>Octubre!E85+Noviembre!E85+Diciembre!E85</f>
        <v>381</v>
      </c>
      <c r="F85" s="13">
        <f>Octubre!F85+Noviembre!F85+Diciembre!F85</f>
        <v>200</v>
      </c>
      <c r="G85" s="13">
        <f>Octubre!G85+Noviembre!G85+Diciembre!G85</f>
        <v>181</v>
      </c>
    </row>
    <row r="86" spans="1:7" ht="16.5" x14ac:dyDescent="0.25">
      <c r="A86" s="4" t="s">
        <v>15</v>
      </c>
      <c r="B86" s="13">
        <f>Octubre!B86+Noviembre!B86+Diciembre!B86</f>
        <v>66</v>
      </c>
      <c r="C86" s="13">
        <f>Octubre!C86+Noviembre!C86+Diciembre!C86</f>
        <v>33</v>
      </c>
      <c r="D86" s="13">
        <f>Octubre!D86+Noviembre!D86+Diciembre!D86</f>
        <v>33</v>
      </c>
      <c r="E86" s="13">
        <f>Octubre!E86+Noviembre!E86+Diciembre!E86</f>
        <v>324</v>
      </c>
      <c r="F86" s="13">
        <f>Octubre!F86+Noviembre!F86+Diciembre!F86</f>
        <v>185</v>
      </c>
      <c r="G86" s="13">
        <f>Octubre!G86+Noviembre!G86+Diciembre!G86</f>
        <v>139</v>
      </c>
    </row>
    <row r="87" spans="1:7" ht="16.5" x14ac:dyDescent="0.25">
      <c r="A87" s="4" t="s">
        <v>16</v>
      </c>
      <c r="B87" s="13">
        <f>Octubre!B87+Noviembre!B87+Diciembre!B87</f>
        <v>131</v>
      </c>
      <c r="C87" s="13">
        <f>Octubre!C87+Noviembre!C87+Diciembre!C87</f>
        <v>83</v>
      </c>
      <c r="D87" s="13">
        <f>Octubre!D87+Noviembre!D87+Diciembre!D87</f>
        <v>48</v>
      </c>
      <c r="E87" s="13">
        <f>Octubre!E87+Noviembre!E87+Diciembre!E87</f>
        <v>1224</v>
      </c>
      <c r="F87" s="13">
        <f>Octubre!F87+Noviembre!F87+Diciembre!F87</f>
        <v>1020</v>
      </c>
      <c r="G87" s="13">
        <f>Octubre!G87+Noviembre!G87+Diciembre!G87</f>
        <v>204</v>
      </c>
    </row>
    <row r="88" spans="1:7" ht="16.5" x14ac:dyDescent="0.25">
      <c r="A88" s="4" t="s">
        <v>17</v>
      </c>
      <c r="B88" s="13">
        <f>Octubre!B88+Noviembre!B88+Diciembre!B88</f>
        <v>224</v>
      </c>
      <c r="C88" s="13">
        <f>Octubre!C88+Noviembre!C88+Diciembre!C88</f>
        <v>146</v>
      </c>
      <c r="D88" s="13">
        <f>Octubre!D88+Noviembre!D88+Diciembre!D88</f>
        <v>78</v>
      </c>
      <c r="E88" s="13">
        <f>Octubre!E88+Noviembre!E88+Diciembre!E88</f>
        <v>1622</v>
      </c>
      <c r="F88" s="13">
        <f>Octubre!F88+Noviembre!F88+Diciembre!F88</f>
        <v>1378</v>
      </c>
      <c r="G88" s="13">
        <f>Octubre!G88+Noviembre!G88+Diciembre!G88</f>
        <v>244</v>
      </c>
    </row>
    <row r="89" spans="1:7" ht="16.5" x14ac:dyDescent="0.25">
      <c r="A89" s="4" t="s">
        <v>18</v>
      </c>
      <c r="B89" s="13">
        <f>Octubre!B89+Noviembre!B89+Diciembre!B89</f>
        <v>63</v>
      </c>
      <c r="C89" s="13">
        <f>Octubre!C89+Noviembre!C89+Diciembre!C89</f>
        <v>33</v>
      </c>
      <c r="D89" s="13">
        <f>Octubre!D89+Noviembre!D89+Diciembre!D89</f>
        <v>30</v>
      </c>
      <c r="E89" s="13">
        <f>Octubre!E89+Noviembre!E89+Diciembre!E89</f>
        <v>534</v>
      </c>
      <c r="F89" s="13">
        <f>Octubre!F89+Noviembre!F89+Diciembre!F89</f>
        <v>314</v>
      </c>
      <c r="G89" s="13">
        <f>Octubre!G89+Noviembre!G89+Diciembre!G89</f>
        <v>220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I89"/>
  <sheetViews>
    <sheetView showGridLines="0" workbookViewId="0">
      <pane ySplit="7" topLeftCell="A8" activePane="bottomLeft" state="frozen"/>
      <selection pane="bottomLeft" activeCell="A70" sqref="A70:I70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2"/>
      <c r="C3" s="42"/>
      <c r="D3" s="42"/>
      <c r="E3" s="42"/>
      <c r="F3" s="42"/>
      <c r="G3" s="42"/>
      <c r="H3" s="42"/>
      <c r="I3" s="42"/>
    </row>
    <row r="4" spans="1:9" ht="5.0999999999999996" customHeight="1" x14ac:dyDescent="0.25"/>
    <row r="5" spans="1:9" ht="18" customHeight="1" x14ac:dyDescent="0.25">
      <c r="A5" s="49" t="s">
        <v>47</v>
      </c>
      <c r="B5" s="42"/>
      <c r="C5" s="42"/>
      <c r="D5" s="42"/>
      <c r="E5" s="42"/>
      <c r="F5" s="42"/>
      <c r="G5" s="42"/>
      <c r="H5" s="42"/>
      <c r="I5" s="42"/>
    </row>
    <row r="6" spans="1:9" ht="18" customHeight="1" x14ac:dyDescent="0.25">
      <c r="A6" s="49" t="s">
        <v>1</v>
      </c>
      <c r="B6" s="42"/>
      <c r="C6" s="42"/>
      <c r="D6" s="42"/>
      <c r="E6" s="42"/>
      <c r="F6" s="42"/>
      <c r="G6" s="42"/>
      <c r="H6" s="42"/>
      <c r="I6" s="42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9" ht="8.4499999999999993" customHeight="1" x14ac:dyDescent="0.25"/>
    <row r="11" spans="1:9" x14ac:dyDescent="0.25">
      <c r="A11" s="43" t="s">
        <v>3</v>
      </c>
      <c r="B11" s="45" t="s">
        <v>4</v>
      </c>
      <c r="C11" s="46"/>
      <c r="D11" s="47"/>
      <c r="E11" s="45" t="s">
        <v>5</v>
      </c>
      <c r="F11" s="46"/>
      <c r="G11" s="47"/>
    </row>
    <row r="12" spans="1:9" x14ac:dyDescent="0.25">
      <c r="A12" s="44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9">
        <f>Julio!B14+Agosto!B14+Septiembre!B14+Octubre!B14+Noviembre!B14+Diciembre!B14</f>
        <v>8170</v>
      </c>
      <c r="C14" s="9">
        <f>Julio!C14+Agosto!C14+Septiembre!C14+Octubre!C14+Noviembre!C14+Diciembre!C14</f>
        <v>4723</v>
      </c>
      <c r="D14" s="9">
        <f>Julio!D14+Agosto!D14+Septiembre!D14+Octubre!D14+Noviembre!D14+Diciembre!D14</f>
        <v>3447</v>
      </c>
      <c r="E14" s="9">
        <f>Julio!E14+Agosto!E14+Septiembre!E14+Octubre!E14+Noviembre!E14+Diciembre!E14</f>
        <v>46367</v>
      </c>
      <c r="F14" s="9">
        <f>Julio!F14+Agosto!F14+Septiembre!F14+Octubre!F14+Noviembre!F14+Diciembre!F14</f>
        <v>29915</v>
      </c>
      <c r="G14" s="9">
        <f>Julio!G14+Agosto!G14+Septiembre!G14+Octubre!G14+Noviembre!G14+Diciembre!G14</f>
        <v>16452</v>
      </c>
    </row>
    <row r="15" spans="1:9" ht="16.5" x14ac:dyDescent="0.25">
      <c r="A15" s="4" t="s">
        <v>11</v>
      </c>
      <c r="B15" s="13">
        <f>Julio!B15+Agosto!B15+Septiembre!B15+Octubre!B15+Noviembre!B15+Diciembre!B15</f>
        <v>194</v>
      </c>
      <c r="C15" s="13">
        <f>Julio!C15+Agosto!C15+Septiembre!C15+Octubre!C15+Noviembre!C15+Diciembre!C15</f>
        <v>100</v>
      </c>
      <c r="D15" s="13">
        <f>Julio!D15+Agosto!D15+Septiembre!D15+Octubre!D15+Noviembre!D15+Diciembre!D15</f>
        <v>94</v>
      </c>
      <c r="E15" s="13">
        <f>Julio!E15+Agosto!E15+Septiembre!E15+Octubre!E15+Noviembre!E15+Diciembre!E15</f>
        <v>675</v>
      </c>
      <c r="F15" s="13">
        <f>Julio!F15+Agosto!F15+Septiembre!F15+Octubre!F15+Noviembre!F15+Diciembre!F15</f>
        <v>347</v>
      </c>
      <c r="G15" s="13">
        <f>Julio!G15+Agosto!G15+Septiembre!G15+Octubre!G15+Noviembre!G15+Diciembre!G15</f>
        <v>328</v>
      </c>
    </row>
    <row r="16" spans="1:9" ht="16.5" x14ac:dyDescent="0.25">
      <c r="A16" s="4" t="s">
        <v>12</v>
      </c>
      <c r="B16" s="13">
        <f>Julio!B16+Agosto!B16+Septiembre!B16+Octubre!B16+Noviembre!B16+Diciembre!B16</f>
        <v>334</v>
      </c>
      <c r="C16" s="13">
        <f>Julio!C16+Agosto!C16+Septiembre!C16+Octubre!C16+Noviembre!C16+Diciembre!C16</f>
        <v>176</v>
      </c>
      <c r="D16" s="13">
        <f>Julio!D16+Agosto!D16+Septiembre!D16+Octubre!D16+Noviembre!D16+Diciembre!D16</f>
        <v>158</v>
      </c>
      <c r="E16" s="13">
        <f>Julio!E16+Agosto!E16+Septiembre!E16+Octubre!E16+Noviembre!E16+Diciembre!E16</f>
        <v>4008</v>
      </c>
      <c r="F16" s="13">
        <f>Julio!F16+Agosto!F16+Septiembre!F16+Octubre!F16+Noviembre!F16+Diciembre!F16</f>
        <v>2058</v>
      </c>
      <c r="G16" s="13">
        <f>Julio!G16+Agosto!G16+Septiembre!G16+Octubre!G16+Noviembre!G16+Diciembre!G16</f>
        <v>1950</v>
      </c>
    </row>
    <row r="17" spans="1:9" ht="16.5" x14ac:dyDescent="0.25">
      <c r="A17" s="4" t="s">
        <v>13</v>
      </c>
      <c r="B17" s="13">
        <f>Julio!B17+Agosto!B17+Septiembre!B17+Octubre!B17+Noviembre!B17+Diciembre!B17</f>
        <v>1180</v>
      </c>
      <c r="C17" s="13">
        <f>Julio!C17+Agosto!C17+Septiembre!C17+Octubre!C17+Noviembre!C17+Diciembre!C17</f>
        <v>553</v>
      </c>
      <c r="D17" s="13">
        <f>Julio!D17+Agosto!D17+Septiembre!D17+Octubre!D17+Noviembre!D17+Diciembre!D17</f>
        <v>627</v>
      </c>
      <c r="E17" s="13">
        <f>Julio!E17+Agosto!E17+Septiembre!E17+Octubre!E17+Noviembre!E17+Diciembre!E17</f>
        <v>7251</v>
      </c>
      <c r="F17" s="13">
        <f>Julio!F17+Agosto!F17+Septiembre!F17+Octubre!F17+Noviembre!F17+Diciembre!F17</f>
        <v>3572</v>
      </c>
      <c r="G17" s="13">
        <f>Julio!G17+Agosto!G17+Septiembre!G17+Octubre!G17+Noviembre!G17+Diciembre!G17</f>
        <v>3679</v>
      </c>
    </row>
    <row r="18" spans="1:9" ht="16.5" x14ac:dyDescent="0.25">
      <c r="A18" s="4" t="s">
        <v>14</v>
      </c>
      <c r="B18" s="13">
        <f>Julio!B18+Agosto!B18+Septiembre!B18+Octubre!B18+Noviembre!B18+Diciembre!B18</f>
        <v>770</v>
      </c>
      <c r="C18" s="13">
        <f>Julio!C18+Agosto!C18+Septiembre!C18+Octubre!C18+Noviembre!C18+Diciembre!C18</f>
        <v>382</v>
      </c>
      <c r="D18" s="13">
        <f>Julio!D18+Agosto!D18+Septiembre!D18+Octubre!D18+Noviembre!D18+Diciembre!D18</f>
        <v>388</v>
      </c>
      <c r="E18" s="13">
        <f>Julio!E18+Agosto!E18+Septiembre!E18+Octubre!E18+Noviembre!E18+Diciembre!E18</f>
        <v>3678</v>
      </c>
      <c r="F18" s="13">
        <f>Julio!F18+Agosto!F18+Septiembre!F18+Octubre!F18+Noviembre!F18+Diciembre!F18</f>
        <v>1816</v>
      </c>
      <c r="G18" s="13">
        <f>Julio!G18+Agosto!G18+Septiembre!G18+Octubre!G18+Noviembre!G18+Diciembre!G18</f>
        <v>1862</v>
      </c>
    </row>
    <row r="19" spans="1:9" ht="16.5" x14ac:dyDescent="0.25">
      <c r="A19" s="4" t="s">
        <v>15</v>
      </c>
      <c r="B19" s="13">
        <f>Julio!B19+Agosto!B19+Septiembre!B19+Octubre!B19+Noviembre!B19+Diciembre!B19</f>
        <v>658</v>
      </c>
      <c r="C19" s="13">
        <f>Julio!C19+Agosto!C19+Septiembre!C19+Octubre!C19+Noviembre!C19+Diciembre!C19</f>
        <v>332</v>
      </c>
      <c r="D19" s="13">
        <f>Julio!D19+Agosto!D19+Septiembre!D19+Octubre!D19+Noviembre!D19+Diciembre!D19</f>
        <v>326</v>
      </c>
      <c r="E19" s="13">
        <f>Julio!E19+Agosto!E19+Septiembre!E19+Octubre!E19+Noviembre!E19+Diciembre!E19</f>
        <v>2608</v>
      </c>
      <c r="F19" s="13">
        <f>Julio!F19+Agosto!F19+Septiembre!F19+Octubre!F19+Noviembre!F19+Diciembre!F19</f>
        <v>1388</v>
      </c>
      <c r="G19" s="13">
        <f>Julio!G19+Agosto!G19+Septiembre!G19+Octubre!G19+Noviembre!G19+Diciembre!G19</f>
        <v>1220</v>
      </c>
    </row>
    <row r="20" spans="1:9" ht="16.5" x14ac:dyDescent="0.25">
      <c r="A20" s="4" t="s">
        <v>16</v>
      </c>
      <c r="B20" s="13">
        <f>Julio!B20+Agosto!B20+Septiembre!B20+Octubre!B20+Noviembre!B20+Diciembre!B20</f>
        <v>1446</v>
      </c>
      <c r="C20" s="13">
        <f>Julio!C20+Agosto!C20+Septiembre!C20+Octubre!C20+Noviembre!C20+Diciembre!C20</f>
        <v>890</v>
      </c>
      <c r="D20" s="13">
        <f>Julio!D20+Agosto!D20+Septiembre!D20+Octubre!D20+Noviembre!D20+Diciembre!D20</f>
        <v>556</v>
      </c>
      <c r="E20" s="13">
        <f>Julio!E20+Agosto!E20+Septiembre!E20+Octubre!E20+Noviembre!E20+Diciembre!E20</f>
        <v>8852</v>
      </c>
      <c r="F20" s="13">
        <f>Julio!F20+Agosto!F20+Septiembre!F20+Octubre!F20+Noviembre!F20+Diciembre!F20</f>
        <v>6814</v>
      </c>
      <c r="G20" s="13">
        <f>Julio!G20+Agosto!G20+Septiembre!G20+Octubre!G20+Noviembre!G20+Diciembre!G20</f>
        <v>2038</v>
      </c>
    </row>
    <row r="21" spans="1:9" ht="16.5" x14ac:dyDescent="0.25">
      <c r="A21" s="4" t="s">
        <v>17</v>
      </c>
      <c r="B21" s="13">
        <f>Julio!B21+Agosto!B21+Septiembre!B21+Octubre!B21+Noviembre!B21+Diciembre!B21</f>
        <v>2515</v>
      </c>
      <c r="C21" s="13">
        <f>Julio!C21+Agosto!C21+Septiembre!C21+Octubre!C21+Noviembre!C21+Diciembre!C21</f>
        <v>1668</v>
      </c>
      <c r="D21" s="13">
        <f>Julio!D21+Agosto!D21+Septiembre!D21+Octubre!D21+Noviembre!D21+Diciembre!D21</f>
        <v>847</v>
      </c>
      <c r="E21" s="13">
        <f>Julio!E21+Agosto!E21+Septiembre!E21+Octubre!E21+Noviembre!E21+Diciembre!E21</f>
        <v>13752</v>
      </c>
      <c r="F21" s="13">
        <f>Julio!F21+Agosto!F21+Septiembre!F21+Octubre!F21+Noviembre!F21+Diciembre!F21</f>
        <v>10576</v>
      </c>
      <c r="G21" s="13">
        <f>Julio!G21+Agosto!G21+Septiembre!G21+Octubre!G21+Noviembre!G21+Diciembre!G21</f>
        <v>3176</v>
      </c>
    </row>
    <row r="22" spans="1:9" ht="16.5" x14ac:dyDescent="0.25">
      <c r="A22" s="4" t="s">
        <v>18</v>
      </c>
      <c r="B22" s="13">
        <f>Julio!B22+Agosto!B22+Septiembre!B22+Octubre!B22+Noviembre!B22+Diciembre!B22</f>
        <v>1073</v>
      </c>
      <c r="C22" s="13">
        <f>Julio!C22+Agosto!C22+Septiembre!C22+Octubre!C22+Noviembre!C22+Diciembre!C22</f>
        <v>622</v>
      </c>
      <c r="D22" s="13">
        <f>Julio!D22+Agosto!D22+Septiembre!D22+Octubre!D22+Noviembre!D22+Diciembre!D22</f>
        <v>451</v>
      </c>
      <c r="E22" s="13">
        <f>Julio!E22+Agosto!E22+Septiembre!E22+Octubre!E22+Noviembre!E22+Diciembre!E22</f>
        <v>5543</v>
      </c>
      <c r="F22" s="13">
        <f>Julio!F22+Agosto!F22+Septiembre!F22+Octubre!F22+Noviembre!F22+Diciembre!F22</f>
        <v>3344</v>
      </c>
      <c r="G22" s="13">
        <f>Julio!G22+Agosto!G22+Septiembre!G22+Octubre!G22+Noviembre!G22+Diciembre!G22</f>
        <v>2199</v>
      </c>
    </row>
    <row r="23" spans="1:9" ht="15.75" customHeight="1" x14ac:dyDescent="0.25"/>
    <row r="24" spans="1:9" ht="37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9.75" customHeight="1" x14ac:dyDescent="0.25"/>
    <row r="26" spans="1:9" ht="38.25" customHeight="1" x14ac:dyDescent="0.25">
      <c r="A26" s="48" t="s">
        <v>0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49" t="s">
        <v>48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9" t="s">
        <v>19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1" t="s">
        <v>2</v>
      </c>
      <c r="B30" s="42"/>
      <c r="C30" s="42"/>
      <c r="D30" s="42"/>
      <c r="E30" s="42"/>
      <c r="F30" s="42"/>
      <c r="G30" s="42"/>
      <c r="H30" s="42"/>
      <c r="I30" s="42"/>
    </row>
    <row r="32" spans="1:9" x14ac:dyDescent="0.25">
      <c r="A32" s="43" t="s">
        <v>3</v>
      </c>
      <c r="B32" s="45" t="s">
        <v>4</v>
      </c>
      <c r="C32" s="46"/>
      <c r="D32" s="47"/>
      <c r="E32" s="45" t="s">
        <v>5</v>
      </c>
      <c r="F32" s="46"/>
      <c r="G32" s="47"/>
    </row>
    <row r="33" spans="1:9" x14ac:dyDescent="0.25">
      <c r="A33" s="44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9">
        <f>Julio!B35+Agosto!B35+Septiembre!B35+Octubre!B35+Noviembre!B35+Diciembre!B35</f>
        <v>5080</v>
      </c>
      <c r="C35" s="9">
        <f>Julio!C35+Agosto!C35+Septiembre!C35+Octubre!C35+Noviembre!C35+Diciembre!C35</f>
        <v>2894</v>
      </c>
      <c r="D35" s="9">
        <f>Julio!D35+Agosto!D35+Septiembre!D35+Octubre!D35+Noviembre!D35+Diciembre!D35</f>
        <v>2186</v>
      </c>
      <c r="E35" s="9">
        <f>Julio!E35+Agosto!E35+Septiembre!E35+Octubre!E35+Noviembre!E35+Diciembre!E35</f>
        <v>26584</v>
      </c>
      <c r="F35" s="9">
        <f>Julio!F35+Agosto!F35+Septiembre!F35+Octubre!F35+Noviembre!F35+Diciembre!F35</f>
        <v>16859</v>
      </c>
      <c r="G35" s="9">
        <f>Julio!G35+Agosto!G35+Septiembre!G35+Octubre!G35+Noviembre!G35+Diciembre!G35</f>
        <v>9725</v>
      </c>
    </row>
    <row r="36" spans="1:9" ht="16.5" x14ac:dyDescent="0.25">
      <c r="A36" s="4" t="s">
        <v>11</v>
      </c>
      <c r="B36" s="13">
        <f>Julio!B36+Agosto!B36+Septiembre!B36+Octubre!B36+Noviembre!B36+Diciembre!B36</f>
        <v>80</v>
      </c>
      <c r="C36" s="13">
        <f>Julio!C36+Agosto!C36+Septiembre!C36+Octubre!C36+Noviembre!C36+Diciembre!C36</f>
        <v>42</v>
      </c>
      <c r="D36" s="13">
        <f>Julio!D36+Agosto!D36+Septiembre!D36+Octubre!D36+Noviembre!D36+Diciembre!D36</f>
        <v>38</v>
      </c>
      <c r="E36" s="13">
        <f>Julio!E36+Agosto!E36+Septiembre!E36+Octubre!E36+Noviembre!E36+Diciembre!E36</f>
        <v>288</v>
      </c>
      <c r="F36" s="13">
        <f>Julio!F36+Agosto!F36+Septiembre!F36+Octubre!F36+Noviembre!F36+Diciembre!F36</f>
        <v>138</v>
      </c>
      <c r="G36" s="13">
        <f>Julio!G36+Agosto!G36+Septiembre!G36+Octubre!G36+Noviembre!G36+Diciembre!G36</f>
        <v>150</v>
      </c>
    </row>
    <row r="37" spans="1:9" ht="16.5" x14ac:dyDescent="0.25">
      <c r="A37" s="4" t="s">
        <v>12</v>
      </c>
      <c r="B37" s="13">
        <f>Julio!B37+Agosto!B37+Septiembre!B37+Octubre!B37+Noviembre!B37+Diciembre!B37</f>
        <v>241</v>
      </c>
      <c r="C37" s="13">
        <f>Julio!C37+Agosto!C37+Septiembre!C37+Octubre!C37+Noviembre!C37+Diciembre!C37</f>
        <v>121</v>
      </c>
      <c r="D37" s="13">
        <f>Julio!D37+Agosto!D37+Septiembre!D37+Octubre!D37+Noviembre!D37+Diciembre!D37</f>
        <v>120</v>
      </c>
      <c r="E37" s="13">
        <f>Julio!E37+Agosto!E37+Septiembre!E37+Octubre!E37+Noviembre!E37+Diciembre!E37</f>
        <v>1814</v>
      </c>
      <c r="F37" s="13">
        <f>Julio!F37+Agosto!F37+Septiembre!F37+Octubre!F37+Noviembre!F37+Diciembre!F37</f>
        <v>906</v>
      </c>
      <c r="G37" s="13">
        <f>Julio!G37+Agosto!G37+Septiembre!G37+Octubre!G37+Noviembre!G37+Diciembre!G37</f>
        <v>908</v>
      </c>
    </row>
    <row r="38" spans="1:9" ht="16.5" x14ac:dyDescent="0.25">
      <c r="A38" s="4" t="s">
        <v>13</v>
      </c>
      <c r="B38" s="13">
        <f>Julio!B38+Agosto!B38+Septiembre!B38+Octubre!B38+Noviembre!B38+Diciembre!B38</f>
        <v>891</v>
      </c>
      <c r="C38" s="13">
        <f>Julio!C38+Agosto!C38+Septiembre!C38+Octubre!C38+Noviembre!C38+Diciembre!C38</f>
        <v>428</v>
      </c>
      <c r="D38" s="13">
        <f>Julio!D38+Agosto!D38+Septiembre!D38+Octubre!D38+Noviembre!D38+Diciembre!D38</f>
        <v>463</v>
      </c>
      <c r="E38" s="13">
        <f>Julio!E38+Agosto!E38+Septiembre!E38+Octubre!E38+Noviembre!E38+Diciembre!E38</f>
        <v>3641</v>
      </c>
      <c r="F38" s="13">
        <f>Julio!F38+Agosto!F38+Septiembre!F38+Octubre!F38+Noviembre!F38+Diciembre!F38</f>
        <v>1855</v>
      </c>
      <c r="G38" s="13">
        <f>Julio!G38+Agosto!G38+Septiembre!G38+Octubre!G38+Noviembre!G38+Diciembre!G38</f>
        <v>1786</v>
      </c>
    </row>
    <row r="39" spans="1:9" ht="16.5" x14ac:dyDescent="0.25">
      <c r="A39" s="4" t="s">
        <v>14</v>
      </c>
      <c r="B39" s="13">
        <f>Julio!B39+Agosto!B39+Septiembre!B39+Octubre!B39+Noviembre!B39+Diciembre!B39</f>
        <v>425</v>
      </c>
      <c r="C39" s="13">
        <f>Julio!C39+Agosto!C39+Septiembre!C39+Octubre!C39+Noviembre!C39+Diciembre!C39</f>
        <v>211</v>
      </c>
      <c r="D39" s="13">
        <f>Julio!D39+Agosto!D39+Septiembre!D39+Octubre!D39+Noviembre!D39+Diciembre!D39</f>
        <v>214</v>
      </c>
      <c r="E39" s="13">
        <f>Julio!E39+Agosto!E39+Septiembre!E39+Octubre!E39+Noviembre!E39+Diciembre!E39</f>
        <v>2098</v>
      </c>
      <c r="F39" s="13">
        <f>Julio!F39+Agosto!F39+Septiembre!F39+Octubre!F39+Noviembre!F39+Diciembre!F39</f>
        <v>1023</v>
      </c>
      <c r="G39" s="13">
        <f>Julio!G39+Agosto!G39+Septiembre!G39+Octubre!G39+Noviembre!G39+Diciembre!G39</f>
        <v>1075</v>
      </c>
    </row>
    <row r="40" spans="1:9" ht="16.5" x14ac:dyDescent="0.25">
      <c r="A40" s="4" t="s">
        <v>15</v>
      </c>
      <c r="B40" s="13">
        <f>Julio!B40+Agosto!B40+Septiembre!B40+Octubre!B40+Noviembre!B40+Diciembre!B40</f>
        <v>370</v>
      </c>
      <c r="C40" s="13">
        <f>Julio!C40+Agosto!C40+Septiembre!C40+Octubre!C40+Noviembre!C40+Diciembre!C40</f>
        <v>166</v>
      </c>
      <c r="D40" s="13">
        <f>Julio!D40+Agosto!D40+Septiembre!D40+Octubre!D40+Noviembre!D40+Diciembre!D40</f>
        <v>204</v>
      </c>
      <c r="E40" s="13">
        <f>Julio!E40+Agosto!E40+Septiembre!E40+Octubre!E40+Noviembre!E40+Diciembre!E40</f>
        <v>1577</v>
      </c>
      <c r="F40" s="13">
        <f>Julio!F40+Agosto!F40+Septiembre!F40+Octubre!F40+Noviembre!F40+Diciembre!F40</f>
        <v>804</v>
      </c>
      <c r="G40" s="13">
        <f>Julio!G40+Agosto!G40+Septiembre!G40+Octubre!G40+Noviembre!G40+Diciembre!G40</f>
        <v>773</v>
      </c>
    </row>
    <row r="41" spans="1:9" ht="16.5" x14ac:dyDescent="0.25">
      <c r="A41" s="4" t="s">
        <v>16</v>
      </c>
      <c r="B41" s="13">
        <f>Julio!B41+Agosto!B41+Septiembre!B41+Octubre!B41+Noviembre!B41+Diciembre!B41</f>
        <v>885</v>
      </c>
      <c r="C41" s="13">
        <f>Julio!C41+Agosto!C41+Septiembre!C41+Octubre!C41+Noviembre!C41+Diciembre!C41</f>
        <v>536</v>
      </c>
      <c r="D41" s="13">
        <f>Julio!D41+Agosto!D41+Septiembre!D41+Octubre!D41+Noviembre!D41+Diciembre!D41</f>
        <v>349</v>
      </c>
      <c r="E41" s="13">
        <f>Julio!E41+Agosto!E41+Septiembre!E41+Octubre!E41+Noviembre!E41+Diciembre!E41</f>
        <v>4934</v>
      </c>
      <c r="F41" s="13">
        <f>Julio!F41+Agosto!F41+Septiembre!F41+Octubre!F41+Noviembre!F41+Diciembre!F41</f>
        <v>3604</v>
      </c>
      <c r="G41" s="13">
        <f>Julio!G41+Agosto!G41+Septiembre!G41+Octubre!G41+Noviembre!G41+Diciembre!G41</f>
        <v>1330</v>
      </c>
    </row>
    <row r="42" spans="1:9" ht="16.5" x14ac:dyDescent="0.25">
      <c r="A42" s="4" t="s">
        <v>17</v>
      </c>
      <c r="B42" s="13">
        <f>Julio!B42+Agosto!B42+Septiembre!B42+Octubre!B42+Noviembre!B42+Diciembre!B42</f>
        <v>1456</v>
      </c>
      <c r="C42" s="13">
        <f>Julio!C42+Agosto!C42+Septiembre!C42+Octubre!C42+Noviembre!C42+Diciembre!C42</f>
        <v>959</v>
      </c>
      <c r="D42" s="13">
        <f>Julio!D42+Agosto!D42+Septiembre!D42+Octubre!D42+Noviembre!D42+Diciembre!D42</f>
        <v>497</v>
      </c>
      <c r="E42" s="13">
        <f>Julio!E42+Agosto!E42+Septiembre!E42+Octubre!E42+Noviembre!E42+Diciembre!E42</f>
        <v>8423</v>
      </c>
      <c r="F42" s="13">
        <f>Julio!F42+Agosto!F42+Septiembre!F42+Octubre!F42+Noviembre!F42+Diciembre!F42</f>
        <v>6230</v>
      </c>
      <c r="G42" s="13">
        <f>Julio!G42+Agosto!G42+Septiembre!G42+Octubre!G42+Noviembre!G42+Diciembre!G42</f>
        <v>2193</v>
      </c>
    </row>
    <row r="43" spans="1:9" ht="16.5" x14ac:dyDescent="0.25">
      <c r="A43" s="4" t="s">
        <v>18</v>
      </c>
      <c r="B43" s="13">
        <f>Julio!B43+Agosto!B43+Septiembre!B43+Octubre!B43+Noviembre!B43+Diciembre!B43</f>
        <v>732</v>
      </c>
      <c r="C43" s="13">
        <f>Julio!C43+Agosto!C43+Septiembre!C43+Octubre!C43+Noviembre!C43+Diciembre!C43</f>
        <v>431</v>
      </c>
      <c r="D43" s="13">
        <f>Julio!D43+Agosto!D43+Septiembre!D43+Octubre!D43+Noviembre!D43+Diciembre!D43</f>
        <v>301</v>
      </c>
      <c r="E43" s="13">
        <f>Julio!E43+Agosto!E43+Septiembre!E43+Octubre!E43+Noviembre!E43+Diciembre!E43</f>
        <v>3809</v>
      </c>
      <c r="F43" s="13">
        <f>Julio!F43+Agosto!F43+Septiembre!F43+Octubre!F43+Noviembre!F43+Diciembre!F43</f>
        <v>2299</v>
      </c>
      <c r="G43" s="13">
        <f>Julio!G43+Agosto!G43+Septiembre!G43+Octubre!G43+Noviembre!G43+Diciembre!G43</f>
        <v>1510</v>
      </c>
    </row>
    <row r="45" spans="1:9" ht="35.2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39.75" customHeight="1" x14ac:dyDescent="0.25">
      <c r="A47" s="48" t="s">
        <v>0</v>
      </c>
      <c r="B47" s="42"/>
      <c r="C47" s="42"/>
      <c r="D47" s="42"/>
      <c r="E47" s="42"/>
      <c r="F47" s="42"/>
      <c r="G47" s="42"/>
      <c r="H47" s="42"/>
      <c r="I47" s="42"/>
    </row>
    <row r="49" spans="1:9" x14ac:dyDescent="0.25">
      <c r="A49" s="49" t="s">
        <v>48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9" t="s">
        <v>20</v>
      </c>
      <c r="B50" s="42"/>
      <c r="C50" s="42"/>
      <c r="D50" s="42"/>
      <c r="E50" s="42"/>
      <c r="F50" s="42"/>
      <c r="G50" s="42"/>
      <c r="H50" s="42"/>
      <c r="I50" s="42"/>
    </row>
    <row r="53" spans="1:9" x14ac:dyDescent="0.25">
      <c r="A53" s="41" t="s">
        <v>2</v>
      </c>
      <c r="B53" s="42"/>
      <c r="C53" s="42"/>
      <c r="D53" s="42"/>
      <c r="E53" s="42"/>
      <c r="F53" s="42"/>
      <c r="G53" s="42"/>
      <c r="H53" s="42"/>
      <c r="I53" s="42"/>
    </row>
    <row r="55" spans="1:9" x14ac:dyDescent="0.25">
      <c r="A55" s="43" t="s">
        <v>3</v>
      </c>
      <c r="B55" s="45" t="s">
        <v>4</v>
      </c>
      <c r="C55" s="46"/>
      <c r="D55" s="47"/>
      <c r="E55" s="45" t="s">
        <v>5</v>
      </c>
      <c r="F55" s="46"/>
      <c r="G55" s="47"/>
    </row>
    <row r="56" spans="1:9" x14ac:dyDescent="0.25">
      <c r="A56" s="44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9">
        <f>Julio!B58+Agosto!B58+Septiembre!B58+Octubre!B58+Noviembre!B58+Diciembre!B58</f>
        <v>1136</v>
      </c>
      <c r="C58" s="9">
        <f>Julio!C58+Agosto!C58+Septiembre!C58+Octubre!C58+Noviembre!C58+Diciembre!C58</f>
        <v>676</v>
      </c>
      <c r="D58" s="9">
        <f>Julio!D58+Agosto!D58+Septiembre!D58+Octubre!D58+Noviembre!D58+Diciembre!D58</f>
        <v>460</v>
      </c>
      <c r="E58" s="9">
        <f>Julio!E58+Agosto!E58+Septiembre!E58+Octubre!E58+Noviembre!E58+Diciembre!E58</f>
        <v>7312</v>
      </c>
      <c r="F58" s="9">
        <f>Julio!F58+Agosto!F58+Septiembre!F58+Octubre!F58+Noviembre!F58+Diciembre!F58</f>
        <v>4751</v>
      </c>
      <c r="G58" s="9">
        <f>Julio!G58+Agosto!G58+Septiembre!G58+Octubre!G58+Noviembre!G58+Diciembre!G58</f>
        <v>2561</v>
      </c>
    </row>
    <row r="59" spans="1:9" ht="16.5" x14ac:dyDescent="0.25">
      <c r="A59" s="4" t="s">
        <v>11</v>
      </c>
      <c r="B59" s="15">
        <f>Julio!B59+Agosto!B59+Septiembre!B59+Octubre!B59+Noviembre!B59+Diciembre!B59</f>
        <v>37</v>
      </c>
      <c r="C59" s="15">
        <f>Julio!C59+Agosto!C59+Septiembre!C59+Octubre!C59+Noviembre!C59+Diciembre!C59</f>
        <v>18</v>
      </c>
      <c r="D59" s="15">
        <f>Julio!D59+Agosto!D59+Septiembre!D59+Octubre!D59+Noviembre!D59+Diciembre!D59</f>
        <v>19</v>
      </c>
      <c r="E59" s="15">
        <f>Julio!E59+Agosto!E59+Septiembre!E59+Octubre!E59+Noviembre!E59+Diciembre!E59</f>
        <v>135</v>
      </c>
      <c r="F59" s="15">
        <f>Julio!F59+Agosto!F59+Septiembre!F59+Octubre!F59+Noviembre!F59+Diciembre!F59</f>
        <v>67</v>
      </c>
      <c r="G59" s="15">
        <f>Julio!G59+Agosto!G59+Septiembre!G59+Octubre!G59+Noviembre!G59+Diciembre!G59</f>
        <v>68</v>
      </c>
    </row>
    <row r="60" spans="1:9" ht="16.5" x14ac:dyDescent="0.25">
      <c r="A60" s="4" t="s">
        <v>12</v>
      </c>
      <c r="B60" s="15">
        <f>Julio!B60+Agosto!B60+Septiembre!B60+Octubre!B60+Noviembre!B60+Diciembre!B60</f>
        <v>38</v>
      </c>
      <c r="C60" s="15">
        <f>Julio!C60+Agosto!C60+Septiembre!C60+Octubre!C60+Noviembre!C60+Diciembre!C60</f>
        <v>25</v>
      </c>
      <c r="D60" s="15">
        <f>Julio!D60+Agosto!D60+Septiembre!D60+Octubre!D60+Noviembre!D60+Diciembre!D60</f>
        <v>13</v>
      </c>
      <c r="E60" s="15">
        <f>Julio!E60+Agosto!E60+Septiembre!E60+Octubre!E60+Noviembre!E60+Diciembre!E60</f>
        <v>858</v>
      </c>
      <c r="F60" s="15">
        <f>Julio!F60+Agosto!F60+Septiembre!F60+Octubre!F60+Noviembre!F60+Diciembre!F60</f>
        <v>469</v>
      </c>
      <c r="G60" s="15">
        <f>Julio!G60+Agosto!G60+Septiembre!G60+Octubre!G60+Noviembre!G60+Diciembre!G60</f>
        <v>389</v>
      </c>
    </row>
    <row r="61" spans="1:9" ht="16.5" x14ac:dyDescent="0.25">
      <c r="A61" s="4" t="s">
        <v>13</v>
      </c>
      <c r="B61" s="15">
        <f>Julio!B61+Agosto!B61+Septiembre!B61+Octubre!B61+Noviembre!B61+Diciembre!B61</f>
        <v>97</v>
      </c>
      <c r="C61" s="15">
        <f>Julio!C61+Agosto!C61+Septiembre!C61+Octubre!C61+Noviembre!C61+Diciembre!C61</f>
        <v>48</v>
      </c>
      <c r="D61" s="15">
        <f>Julio!D61+Agosto!D61+Septiembre!D61+Octubre!D61+Noviembre!D61+Diciembre!D61</f>
        <v>49</v>
      </c>
      <c r="E61" s="15">
        <f>Julio!E61+Agosto!E61+Septiembre!E61+Octubre!E61+Noviembre!E61+Diciembre!E61</f>
        <v>1480</v>
      </c>
      <c r="F61" s="15">
        <f>Julio!F61+Agosto!F61+Septiembre!F61+Octubre!F61+Noviembre!F61+Diciembre!F61</f>
        <v>707</v>
      </c>
      <c r="G61" s="15">
        <f>Julio!G61+Agosto!G61+Septiembre!G61+Octubre!G61+Noviembre!G61+Diciembre!G61</f>
        <v>773</v>
      </c>
    </row>
    <row r="62" spans="1:9" ht="16.5" x14ac:dyDescent="0.25">
      <c r="A62" s="4" t="s">
        <v>14</v>
      </c>
      <c r="B62" s="15">
        <f>Julio!B62+Agosto!B62+Septiembre!B62+Octubre!B62+Noviembre!B62+Diciembre!B62</f>
        <v>154</v>
      </c>
      <c r="C62" s="15">
        <f>Julio!C62+Agosto!C62+Septiembre!C62+Octubre!C62+Noviembre!C62+Diciembre!C62</f>
        <v>75</v>
      </c>
      <c r="D62" s="15">
        <f>Julio!D62+Agosto!D62+Septiembre!D62+Octubre!D62+Noviembre!D62+Diciembre!D62</f>
        <v>79</v>
      </c>
      <c r="E62" s="15">
        <f>Julio!E62+Agosto!E62+Septiembre!E62+Octubre!E62+Noviembre!E62+Diciembre!E62</f>
        <v>641</v>
      </c>
      <c r="F62" s="15">
        <f>Julio!F62+Agosto!F62+Septiembre!F62+Octubre!F62+Noviembre!F62+Diciembre!F62</f>
        <v>335</v>
      </c>
      <c r="G62" s="15">
        <f>Julio!G62+Agosto!G62+Septiembre!G62+Octubre!G62+Noviembre!G62+Diciembre!G62</f>
        <v>306</v>
      </c>
    </row>
    <row r="63" spans="1:9" ht="16.5" x14ac:dyDescent="0.25">
      <c r="A63" s="4" t="s">
        <v>15</v>
      </c>
      <c r="B63" s="15">
        <f>Julio!B63+Agosto!B63+Septiembre!B63+Octubre!B63+Noviembre!B63+Diciembre!B63</f>
        <v>100</v>
      </c>
      <c r="C63" s="15">
        <f>Julio!C63+Agosto!C63+Septiembre!C63+Octubre!C63+Noviembre!C63+Diciembre!C63</f>
        <v>62</v>
      </c>
      <c r="D63" s="15">
        <f>Julio!D63+Agosto!D63+Septiembre!D63+Octubre!D63+Noviembre!D63+Diciembre!D63</f>
        <v>38</v>
      </c>
      <c r="E63" s="15">
        <f>Julio!E63+Agosto!E63+Septiembre!E63+Octubre!E63+Noviembre!E63+Diciembre!E63</f>
        <v>331</v>
      </c>
      <c r="F63" s="15">
        <f>Julio!F63+Agosto!F63+Septiembre!F63+Octubre!F63+Noviembre!F63+Diciembre!F63</f>
        <v>178</v>
      </c>
      <c r="G63" s="15">
        <f>Julio!G63+Agosto!G63+Septiembre!G63+Octubre!G63+Noviembre!G63+Diciembre!G63</f>
        <v>153</v>
      </c>
    </row>
    <row r="64" spans="1:9" ht="16.5" x14ac:dyDescent="0.25">
      <c r="A64" s="4" t="s">
        <v>16</v>
      </c>
      <c r="B64" s="15">
        <f>Julio!B64+Agosto!B64+Septiembre!B64+Octubre!B64+Noviembre!B64+Diciembre!B64</f>
        <v>206</v>
      </c>
      <c r="C64" s="15">
        <f>Julio!C64+Agosto!C64+Septiembre!C64+Octubre!C64+Noviembre!C64+Diciembre!C64</f>
        <v>133</v>
      </c>
      <c r="D64" s="15">
        <f>Julio!D64+Agosto!D64+Septiembre!D64+Octubre!D64+Noviembre!D64+Diciembre!D64</f>
        <v>73</v>
      </c>
      <c r="E64" s="15">
        <f>Julio!E64+Agosto!E64+Septiembre!E64+Octubre!E64+Noviembre!E64+Diciembre!E64</f>
        <v>1322</v>
      </c>
      <c r="F64" s="15">
        <f>Julio!F64+Agosto!F64+Septiembre!F64+Octubre!F64+Noviembre!F64+Diciembre!F64</f>
        <v>1102</v>
      </c>
      <c r="G64" s="15">
        <f>Julio!G64+Agosto!G64+Septiembre!G64+Octubre!G64+Noviembre!G64+Diciembre!G64</f>
        <v>220</v>
      </c>
    </row>
    <row r="65" spans="1:9" ht="16.5" x14ac:dyDescent="0.25">
      <c r="A65" s="4" t="s">
        <v>17</v>
      </c>
      <c r="B65" s="15">
        <f>Julio!B65+Agosto!B65+Septiembre!B65+Octubre!B65+Noviembre!B65+Diciembre!B65</f>
        <v>376</v>
      </c>
      <c r="C65" s="15">
        <f>Julio!C65+Agosto!C65+Septiembre!C65+Octubre!C65+Noviembre!C65+Diciembre!C65</f>
        <v>238</v>
      </c>
      <c r="D65" s="15">
        <f>Julio!D65+Agosto!D65+Septiembre!D65+Octubre!D65+Noviembre!D65+Diciembre!D65</f>
        <v>138</v>
      </c>
      <c r="E65" s="15">
        <f>Julio!E65+Agosto!E65+Septiembre!E65+Octubre!E65+Noviembre!E65+Diciembre!E65</f>
        <v>1952</v>
      </c>
      <c r="F65" s="15">
        <f>Julio!F65+Agosto!F65+Septiembre!F65+Octubre!F65+Noviembre!F65+Diciembre!F65</f>
        <v>1535</v>
      </c>
      <c r="G65" s="15">
        <f>Julio!G65+Agosto!G65+Septiembre!G65+Octubre!G65+Noviembre!G65+Diciembre!G65</f>
        <v>417</v>
      </c>
    </row>
    <row r="66" spans="1:9" ht="16.5" x14ac:dyDescent="0.25">
      <c r="A66" s="4" t="s">
        <v>18</v>
      </c>
      <c r="B66" s="15">
        <f>Julio!B66+Agosto!B66+Septiembre!B66+Octubre!B66+Noviembre!B66+Diciembre!B66</f>
        <v>128</v>
      </c>
      <c r="C66" s="15">
        <f>Julio!C66+Agosto!C66+Septiembre!C66+Octubre!C66+Noviembre!C66+Diciembre!C66</f>
        <v>77</v>
      </c>
      <c r="D66" s="15">
        <f>Julio!D66+Agosto!D66+Septiembre!D66+Octubre!D66+Noviembre!D66+Diciembre!D66</f>
        <v>51</v>
      </c>
      <c r="E66" s="15">
        <f>Julio!E66+Agosto!E66+Septiembre!E66+Octubre!E66+Noviembre!E66+Diciembre!E66</f>
        <v>593</v>
      </c>
      <c r="F66" s="15">
        <f>Julio!F66+Agosto!F66+Septiembre!F66+Octubre!F66+Noviembre!F66+Diciembre!F66</f>
        <v>358</v>
      </c>
      <c r="G66" s="15">
        <f>Julio!G66+Agosto!G66+Septiembre!G66+Octubre!G66+Noviembre!G66+Diciembre!G66</f>
        <v>235</v>
      </c>
    </row>
    <row r="68" spans="1:9" ht="36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39.75" customHeight="1" x14ac:dyDescent="0.25">
      <c r="A70" s="48" t="s">
        <v>0</v>
      </c>
      <c r="B70" s="42"/>
      <c r="C70" s="42"/>
      <c r="D70" s="42"/>
      <c r="E70" s="42"/>
      <c r="F70" s="42"/>
      <c r="G70" s="42"/>
      <c r="H70" s="42"/>
      <c r="I70" s="42"/>
    </row>
    <row r="72" spans="1:9" x14ac:dyDescent="0.25">
      <c r="A72" s="49" t="s">
        <v>48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9" t="s">
        <v>21</v>
      </c>
      <c r="B73" s="42"/>
      <c r="C73" s="42"/>
      <c r="D73" s="42"/>
      <c r="E73" s="42"/>
      <c r="F73" s="42"/>
      <c r="G73" s="42"/>
      <c r="H73" s="42"/>
      <c r="I73" s="42"/>
    </row>
    <row r="74" spans="1:9" ht="10.5" customHeight="1" x14ac:dyDescent="0.25"/>
    <row r="75" spans="1:9" ht="11.25" customHeight="1" x14ac:dyDescent="0.25"/>
    <row r="76" spans="1:9" x14ac:dyDescent="0.25">
      <c r="A76" s="41" t="s">
        <v>2</v>
      </c>
      <c r="B76" s="42"/>
      <c r="C76" s="42"/>
      <c r="D76" s="42"/>
      <c r="E76" s="42"/>
      <c r="F76" s="42"/>
      <c r="G76" s="42"/>
      <c r="H76" s="42"/>
      <c r="I76" s="42"/>
    </row>
    <row r="78" spans="1:9" x14ac:dyDescent="0.25">
      <c r="A78" s="43" t="s">
        <v>3</v>
      </c>
      <c r="B78" s="45" t="s">
        <v>4</v>
      </c>
      <c r="C78" s="46"/>
      <c r="D78" s="47"/>
      <c r="E78" s="45" t="s">
        <v>5</v>
      </c>
      <c r="F78" s="46"/>
      <c r="G78" s="47"/>
    </row>
    <row r="79" spans="1:9" x14ac:dyDescent="0.25">
      <c r="A79" s="44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9">
        <f>Julio!B81+Agosto!B81+Septiembre!B81+Octubre!B81+Noviembre!B81+Diciembre!B81</f>
        <v>1954</v>
      </c>
      <c r="C81" s="9">
        <f>Julio!C81+Agosto!C81+Septiembre!C81+Octubre!C81+Noviembre!C81+Diciembre!C81</f>
        <v>1153</v>
      </c>
      <c r="D81" s="9">
        <f>Julio!D81+Agosto!D81+Septiembre!D81+Octubre!D81+Noviembre!D81+Diciembre!D81</f>
        <v>801</v>
      </c>
      <c r="E81" s="9">
        <f>Julio!E81+Agosto!E81+Septiembre!E81+Octubre!E81+Noviembre!E81+Diciembre!E81</f>
        <v>12471</v>
      </c>
      <c r="F81" s="9">
        <f>Julio!F81+Agosto!F81+Septiembre!F81+Octubre!F81+Noviembre!F81+Diciembre!F81</f>
        <v>8305</v>
      </c>
      <c r="G81" s="9">
        <f>Julio!G81+Agosto!G81+Septiembre!G81+Octubre!G81+Noviembre!G81+Diciembre!G81</f>
        <v>4166</v>
      </c>
    </row>
    <row r="82" spans="1:7" ht="16.5" x14ac:dyDescent="0.25">
      <c r="A82" s="4" t="s">
        <v>11</v>
      </c>
      <c r="B82" s="13">
        <f>Julio!B82+Agosto!B82+Septiembre!B82+Octubre!B82+Noviembre!B82+Diciembre!B82</f>
        <v>77</v>
      </c>
      <c r="C82" s="13">
        <f>Julio!C82+Agosto!C82+Septiembre!C82+Octubre!C82+Noviembre!C82+Diciembre!C82</f>
        <v>40</v>
      </c>
      <c r="D82" s="13">
        <f>Julio!D82+Agosto!D82+Septiembre!D82+Octubre!D82+Noviembre!D82+Diciembre!D82</f>
        <v>37</v>
      </c>
      <c r="E82" s="13">
        <f>Julio!E82+Agosto!E82+Septiembre!E82+Octubre!E82+Noviembre!E82+Diciembre!E82</f>
        <v>252</v>
      </c>
      <c r="F82" s="13">
        <f>Julio!F82+Agosto!F82+Septiembre!F82+Octubre!F82+Noviembre!F82+Diciembre!F82</f>
        <v>142</v>
      </c>
      <c r="G82" s="13">
        <f>Julio!G82+Agosto!G82+Septiembre!G82+Octubre!G82+Noviembre!G82+Diciembre!G82</f>
        <v>110</v>
      </c>
    </row>
    <row r="83" spans="1:7" ht="16.5" x14ac:dyDescent="0.25">
      <c r="A83" s="4" t="s">
        <v>12</v>
      </c>
      <c r="B83" s="13">
        <f>Julio!B83+Agosto!B83+Septiembre!B83+Octubre!B83+Noviembre!B83+Diciembre!B83</f>
        <v>55</v>
      </c>
      <c r="C83" s="13">
        <f>Julio!C83+Agosto!C83+Septiembre!C83+Octubre!C83+Noviembre!C83+Diciembre!C83</f>
        <v>30</v>
      </c>
      <c r="D83" s="13">
        <f>Julio!D83+Agosto!D83+Septiembre!D83+Octubre!D83+Noviembre!D83+Diciembre!D83</f>
        <v>25</v>
      </c>
      <c r="E83" s="13">
        <f>Julio!E83+Agosto!E83+Septiembre!E83+Octubre!E83+Noviembre!E83+Diciembre!E83</f>
        <v>1336</v>
      </c>
      <c r="F83" s="13">
        <f>Julio!F83+Agosto!F83+Septiembre!F83+Octubre!F83+Noviembre!F83+Diciembre!F83</f>
        <v>683</v>
      </c>
      <c r="G83" s="13">
        <f>Julio!G83+Agosto!G83+Septiembre!G83+Octubre!G83+Noviembre!G83+Diciembre!G83</f>
        <v>653</v>
      </c>
    </row>
    <row r="84" spans="1:7" ht="16.5" x14ac:dyDescent="0.25">
      <c r="A84" s="4" t="s">
        <v>13</v>
      </c>
      <c r="B84" s="13">
        <f>Julio!B84+Agosto!B84+Septiembre!B84+Octubre!B84+Noviembre!B84+Diciembre!B84</f>
        <v>192</v>
      </c>
      <c r="C84" s="13">
        <f>Julio!C84+Agosto!C84+Septiembre!C84+Octubre!C84+Noviembre!C84+Diciembre!C84</f>
        <v>77</v>
      </c>
      <c r="D84" s="13">
        <f>Julio!D84+Agosto!D84+Septiembre!D84+Octubre!D84+Noviembre!D84+Diciembre!D84</f>
        <v>115</v>
      </c>
      <c r="E84" s="13">
        <f>Julio!E84+Agosto!E84+Septiembre!E84+Octubre!E84+Noviembre!E84+Diciembre!E84</f>
        <v>2130</v>
      </c>
      <c r="F84" s="13">
        <f>Julio!F84+Agosto!F84+Septiembre!F84+Octubre!F84+Noviembre!F84+Diciembre!F84</f>
        <v>1010</v>
      </c>
      <c r="G84" s="13">
        <f>Julio!G84+Agosto!G84+Septiembre!G84+Octubre!G84+Noviembre!G84+Diciembre!G84</f>
        <v>1120</v>
      </c>
    </row>
    <row r="85" spans="1:7" ht="16.5" x14ac:dyDescent="0.25">
      <c r="A85" s="4" t="s">
        <v>14</v>
      </c>
      <c r="B85" s="13">
        <f>Julio!B85+Agosto!B85+Septiembre!B85+Octubre!B85+Noviembre!B85+Diciembre!B85</f>
        <v>191</v>
      </c>
      <c r="C85" s="13">
        <f>Julio!C85+Agosto!C85+Septiembre!C85+Octubre!C85+Noviembre!C85+Diciembre!C85</f>
        <v>96</v>
      </c>
      <c r="D85" s="13">
        <f>Julio!D85+Agosto!D85+Septiembre!D85+Octubre!D85+Noviembre!D85+Diciembre!D85</f>
        <v>95</v>
      </c>
      <c r="E85" s="13">
        <f>Julio!E85+Agosto!E85+Septiembre!E85+Octubre!E85+Noviembre!E85+Diciembre!E85</f>
        <v>939</v>
      </c>
      <c r="F85" s="13">
        <f>Julio!F85+Agosto!F85+Septiembre!F85+Octubre!F85+Noviembre!F85+Diciembre!F85</f>
        <v>458</v>
      </c>
      <c r="G85" s="13">
        <f>Julio!G85+Agosto!G85+Septiembre!G85+Octubre!G85+Noviembre!G85+Diciembre!G85</f>
        <v>481</v>
      </c>
    </row>
    <row r="86" spans="1:7" ht="16.5" x14ac:dyDescent="0.25">
      <c r="A86" s="4" t="s">
        <v>15</v>
      </c>
      <c r="B86" s="13">
        <f>Julio!B86+Agosto!B86+Septiembre!B86+Octubre!B86+Noviembre!B86+Diciembre!B86</f>
        <v>188</v>
      </c>
      <c r="C86" s="13">
        <f>Julio!C86+Agosto!C86+Septiembre!C86+Octubre!C86+Noviembre!C86+Diciembre!C86</f>
        <v>104</v>
      </c>
      <c r="D86" s="13">
        <f>Julio!D86+Agosto!D86+Septiembre!D86+Octubre!D86+Noviembre!D86+Diciembre!D86</f>
        <v>84</v>
      </c>
      <c r="E86" s="13">
        <f>Julio!E86+Agosto!E86+Septiembre!E86+Octubre!E86+Noviembre!E86+Diciembre!E86</f>
        <v>700</v>
      </c>
      <c r="F86" s="13">
        <f>Julio!F86+Agosto!F86+Septiembre!F86+Octubre!F86+Noviembre!F86+Diciembre!F86</f>
        <v>406</v>
      </c>
      <c r="G86" s="13">
        <f>Julio!G86+Agosto!G86+Septiembre!G86+Octubre!G86+Noviembre!G86+Diciembre!G86</f>
        <v>294</v>
      </c>
    </row>
    <row r="87" spans="1:7" ht="16.5" x14ac:dyDescent="0.25">
      <c r="A87" s="4" t="s">
        <v>16</v>
      </c>
      <c r="B87" s="13">
        <f>Julio!B87+Agosto!B87+Septiembre!B87+Octubre!B87+Noviembre!B87+Diciembre!B87</f>
        <v>355</v>
      </c>
      <c r="C87" s="13">
        <f>Julio!C87+Agosto!C87+Septiembre!C87+Octubre!C87+Noviembre!C87+Diciembre!C87</f>
        <v>221</v>
      </c>
      <c r="D87" s="13">
        <f>Julio!D87+Agosto!D87+Septiembre!D87+Octubre!D87+Noviembre!D87+Diciembre!D87</f>
        <v>134</v>
      </c>
      <c r="E87" s="13">
        <f>Julio!E87+Agosto!E87+Septiembre!E87+Octubre!E87+Noviembre!E87+Diciembre!E87</f>
        <v>2596</v>
      </c>
      <c r="F87" s="13">
        <f>Julio!F87+Agosto!F87+Septiembre!F87+Octubre!F87+Noviembre!F87+Diciembre!F87</f>
        <v>2108</v>
      </c>
      <c r="G87" s="13">
        <f>Julio!G87+Agosto!G87+Septiembre!G87+Octubre!G87+Noviembre!G87+Diciembre!G87</f>
        <v>488</v>
      </c>
    </row>
    <row r="88" spans="1:7" ht="16.5" x14ac:dyDescent="0.25">
      <c r="A88" s="4" t="s">
        <v>17</v>
      </c>
      <c r="B88" s="13">
        <f>Julio!B88+Agosto!B88+Septiembre!B88+Octubre!B88+Noviembre!B88+Diciembre!B88</f>
        <v>683</v>
      </c>
      <c r="C88" s="13">
        <f>Julio!C88+Agosto!C88+Septiembre!C88+Octubre!C88+Noviembre!C88+Diciembre!C88</f>
        <v>471</v>
      </c>
      <c r="D88" s="13">
        <f>Julio!D88+Agosto!D88+Septiembre!D88+Octubre!D88+Noviembre!D88+Diciembre!D88</f>
        <v>212</v>
      </c>
      <c r="E88" s="13">
        <f>Julio!E88+Agosto!E88+Septiembre!E88+Octubre!E88+Noviembre!E88+Diciembre!E88</f>
        <v>3377</v>
      </c>
      <c r="F88" s="13">
        <f>Julio!F88+Agosto!F88+Septiembre!F88+Octubre!F88+Noviembre!F88+Diciembre!F88</f>
        <v>2811</v>
      </c>
      <c r="G88" s="13">
        <f>Julio!G88+Agosto!G88+Septiembre!G88+Octubre!G88+Noviembre!G88+Diciembre!G88</f>
        <v>566</v>
      </c>
    </row>
    <row r="89" spans="1:7" ht="16.5" x14ac:dyDescent="0.25">
      <c r="A89" s="4" t="s">
        <v>18</v>
      </c>
      <c r="B89" s="13">
        <f>Julio!B89+Agosto!B89+Septiembre!B89+Octubre!B89+Noviembre!B89+Diciembre!B89</f>
        <v>213</v>
      </c>
      <c r="C89" s="13">
        <f>Julio!C89+Agosto!C89+Septiembre!C89+Octubre!C89+Noviembre!C89+Diciembre!C89</f>
        <v>114</v>
      </c>
      <c r="D89" s="13">
        <f>Julio!D89+Agosto!D89+Septiembre!D89+Octubre!D89+Noviembre!D89+Diciembre!D89</f>
        <v>99</v>
      </c>
      <c r="E89" s="13">
        <f>Julio!E89+Agosto!E89+Septiembre!E89+Octubre!E89+Noviembre!E89+Diciembre!E89</f>
        <v>1141</v>
      </c>
      <c r="F89" s="13">
        <f>Julio!F89+Agosto!F89+Septiembre!F89+Octubre!F89+Noviembre!F89+Diciembre!F89</f>
        <v>687</v>
      </c>
      <c r="G89" s="13">
        <f>Julio!G89+Agosto!G89+Septiembre!G89+Octubre!G89+Noviembre!G89+Diciembre!G89</f>
        <v>454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I89"/>
  <sheetViews>
    <sheetView showGridLines="0" workbookViewId="0">
      <pane ySplit="7" topLeftCell="A8" activePane="bottomLeft" state="frozen"/>
      <selection pane="bottomLeft" activeCell="A76" sqref="A76:I76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2"/>
      <c r="C3" s="42"/>
      <c r="D3" s="42"/>
      <c r="E3" s="42"/>
      <c r="F3" s="42"/>
      <c r="G3" s="42"/>
      <c r="H3" s="42"/>
      <c r="I3" s="42"/>
    </row>
    <row r="4" spans="1:9" ht="5.0999999999999996" customHeight="1" x14ac:dyDescent="0.25"/>
    <row r="5" spans="1:9" ht="18" customHeight="1" x14ac:dyDescent="0.25">
      <c r="A5" s="49" t="s">
        <v>44</v>
      </c>
      <c r="B5" s="42"/>
      <c r="C5" s="42"/>
      <c r="D5" s="42"/>
      <c r="E5" s="42"/>
      <c r="F5" s="42"/>
      <c r="G5" s="42"/>
      <c r="H5" s="42"/>
      <c r="I5" s="42"/>
    </row>
    <row r="6" spans="1:9" ht="18" customHeight="1" x14ac:dyDescent="0.25">
      <c r="A6" s="49" t="s">
        <v>1</v>
      </c>
      <c r="B6" s="42"/>
      <c r="C6" s="42"/>
      <c r="D6" s="42"/>
      <c r="E6" s="42"/>
      <c r="F6" s="42"/>
      <c r="G6" s="42"/>
      <c r="H6" s="42"/>
      <c r="I6" s="42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9" ht="8.4499999999999993" customHeight="1" x14ac:dyDescent="0.25"/>
    <row r="11" spans="1:9" x14ac:dyDescent="0.25">
      <c r="A11" s="43" t="s">
        <v>3</v>
      </c>
      <c r="B11" s="45" t="s">
        <v>4</v>
      </c>
      <c r="C11" s="46"/>
      <c r="D11" s="47"/>
      <c r="E11" s="45" t="s">
        <v>5</v>
      </c>
      <c r="F11" s="46"/>
      <c r="G11" s="47"/>
    </row>
    <row r="12" spans="1:9" x14ac:dyDescent="0.25">
      <c r="A12" s="44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9">
        <f>Enero!B14+Febrero!B14+Marzo!B14+Abril!B14+Mayo!B14+Junio!B14+Julio!B14+Agosto!B14+Septiembre!B14+Octubre!B14+Noviembre!B14+Diciembre!B14</f>
        <v>18800</v>
      </c>
      <c r="C14" s="9">
        <f>Enero!C14+Febrero!C14+Marzo!C14+Abril!C14+Mayo!C14+Junio!C14+Julio!C14+Agosto!C14+Septiembre!C14+Octubre!C14+Noviembre!C14+Diciembre!C14</f>
        <v>11319</v>
      </c>
      <c r="D14" s="9">
        <f>Enero!D14+Febrero!D14+Marzo!D14+Abril!D14+Mayo!D14+Junio!D14+Julio!D14+Agosto!D14+Septiembre!D14+Octubre!D14+Noviembre!D14+Diciembre!D14</f>
        <v>7481</v>
      </c>
      <c r="E14" s="9">
        <f>Enero!E14+Febrero!E14+Marzo!E14+Abril!E14+Mayo!E14+Junio!E14+Julio!E14+Agosto!E14+Septiembre!E14+Octubre!E14+Noviembre!E14+Diciembre!E14</f>
        <v>98647</v>
      </c>
      <c r="F14" s="9">
        <f>Enero!F14+Febrero!F14+Marzo!F14+Abril!F14+Mayo!F14+Junio!F14+Julio!F14+Agosto!F14+Septiembre!F14+Octubre!F14+Noviembre!F14+Diciembre!F14</f>
        <v>63820</v>
      </c>
      <c r="G14" s="9">
        <f>Enero!G14+Febrero!G14+Marzo!G14+Abril!G14+Mayo!G14+Junio!G14+Julio!G14+Agosto!G14+Septiembre!G14+Octubre!G14+Noviembre!G14+Diciembre!G14</f>
        <v>34827</v>
      </c>
    </row>
    <row r="15" spans="1:9" ht="16.5" x14ac:dyDescent="0.25">
      <c r="A15" s="4" t="s">
        <v>11</v>
      </c>
      <c r="B15" s="13">
        <f>Enero!B15+Febrero!B15+Marzo!B15+Abril!B15+Mayo!B15+Junio!B15+Julio!B15+Agosto!B15+Septiembre!B15+Octubre!B15+Noviembre!B15+Diciembre!B15</f>
        <v>269</v>
      </c>
      <c r="C15" s="13">
        <f>Enero!C15+Febrero!C15+Marzo!C15+Abril!C15+Mayo!C15+Junio!C15+Julio!C15+Agosto!C15+Septiembre!C15+Octubre!C15+Noviembre!C15+Diciembre!C15</f>
        <v>146</v>
      </c>
      <c r="D15" s="13">
        <f>Enero!D15+Febrero!D15+Marzo!D15+Abril!D15+Mayo!D15+Junio!D15+Julio!D15+Agosto!D15+Septiembre!D15+Octubre!D15+Noviembre!D15+Diciembre!D15</f>
        <v>123</v>
      </c>
      <c r="E15" s="13">
        <f>Enero!E15+Febrero!E15+Marzo!E15+Abril!E15+Mayo!E15+Junio!E15+Julio!E15+Agosto!E15+Septiembre!E15+Octubre!E15+Noviembre!E15+Diciembre!E15</f>
        <v>1080</v>
      </c>
      <c r="F15" s="13">
        <f>Enero!F15+Febrero!F15+Marzo!F15+Abril!F15+Mayo!F15+Junio!F15+Julio!F15+Agosto!F15+Septiembre!F15+Octubre!F15+Noviembre!F15+Diciembre!F15</f>
        <v>550</v>
      </c>
      <c r="G15" s="13">
        <f>Enero!G15+Febrero!G15+Marzo!G15+Abril!G15+Mayo!G15+Junio!G15+Julio!G15+Agosto!G15+Septiembre!G15+Octubre!G15+Noviembre!G15+Diciembre!G15</f>
        <v>530</v>
      </c>
    </row>
    <row r="16" spans="1:9" ht="16.5" x14ac:dyDescent="0.25">
      <c r="A16" s="4" t="s">
        <v>12</v>
      </c>
      <c r="B16" s="13">
        <f>Enero!B16+Febrero!B16+Marzo!B16+Abril!B16+Mayo!B16+Junio!B16+Julio!B16+Agosto!B16+Septiembre!B16+Octubre!B16+Noviembre!B16+Diciembre!B16</f>
        <v>631</v>
      </c>
      <c r="C16" s="13">
        <f>Enero!C16+Febrero!C16+Marzo!C16+Abril!C16+Mayo!C16+Junio!C16+Julio!C16+Agosto!C16+Septiembre!C16+Octubre!C16+Noviembre!C16+Diciembre!C16</f>
        <v>313</v>
      </c>
      <c r="D16" s="13">
        <f>Enero!D16+Febrero!D16+Marzo!D16+Abril!D16+Mayo!D16+Junio!D16+Julio!D16+Agosto!D16+Septiembre!D16+Octubre!D16+Noviembre!D16+Diciembre!D16</f>
        <v>318</v>
      </c>
      <c r="E16" s="13">
        <f>Enero!E16+Febrero!E16+Marzo!E16+Abril!E16+Mayo!E16+Junio!E16+Julio!E16+Agosto!E16+Septiembre!E16+Octubre!E16+Noviembre!E16+Diciembre!E16</f>
        <v>7306</v>
      </c>
      <c r="F16" s="13">
        <f>Enero!F16+Febrero!F16+Marzo!F16+Abril!F16+Mayo!F16+Junio!F16+Julio!F16+Agosto!F16+Septiembre!F16+Octubre!F16+Noviembre!F16+Diciembre!F16</f>
        <v>3628</v>
      </c>
      <c r="G16" s="13">
        <f>Enero!G16+Febrero!G16+Marzo!G16+Abril!G16+Mayo!G16+Junio!G16+Julio!G16+Agosto!G16+Septiembre!G16+Octubre!G16+Noviembre!G16+Diciembre!G16</f>
        <v>3678</v>
      </c>
    </row>
    <row r="17" spans="1:9" ht="16.5" x14ac:dyDescent="0.25">
      <c r="A17" s="4" t="s">
        <v>13</v>
      </c>
      <c r="B17" s="13">
        <f>Enero!B17+Febrero!B17+Marzo!B17+Abril!B17+Mayo!B17+Junio!B17+Julio!B17+Agosto!B17+Septiembre!B17+Octubre!B17+Noviembre!B17+Diciembre!B17</f>
        <v>2132</v>
      </c>
      <c r="C17" s="13">
        <f>Enero!C17+Febrero!C17+Marzo!C17+Abril!C17+Mayo!C17+Junio!C17+Julio!C17+Agosto!C17+Septiembre!C17+Octubre!C17+Noviembre!C17+Diciembre!C17</f>
        <v>1021</v>
      </c>
      <c r="D17" s="13">
        <f>Enero!D17+Febrero!D17+Marzo!D17+Abril!D17+Mayo!D17+Junio!D17+Julio!D17+Agosto!D17+Septiembre!D17+Octubre!D17+Noviembre!D17+Diciembre!D17</f>
        <v>1111</v>
      </c>
      <c r="E17" s="13">
        <f>Enero!E17+Febrero!E17+Marzo!E17+Abril!E17+Mayo!E17+Junio!E17+Julio!E17+Agosto!E17+Septiembre!E17+Octubre!E17+Noviembre!E17+Diciembre!E17</f>
        <v>13555</v>
      </c>
      <c r="F17" s="13">
        <f>Enero!F17+Febrero!F17+Marzo!F17+Abril!F17+Mayo!F17+Junio!F17+Julio!F17+Agosto!F17+Septiembre!F17+Octubre!F17+Noviembre!F17+Diciembre!F17</f>
        <v>6710</v>
      </c>
      <c r="G17" s="13">
        <f>Enero!G17+Febrero!G17+Marzo!G17+Abril!G17+Mayo!G17+Junio!G17+Julio!G17+Agosto!G17+Septiembre!G17+Octubre!G17+Noviembre!G17+Diciembre!G17</f>
        <v>6845</v>
      </c>
    </row>
    <row r="18" spans="1:9" ht="16.5" x14ac:dyDescent="0.25">
      <c r="A18" s="4" t="s">
        <v>14</v>
      </c>
      <c r="B18" s="13">
        <f>Enero!B18+Febrero!B18+Marzo!B18+Abril!B18+Mayo!B18+Junio!B18+Julio!B18+Agosto!B18+Septiembre!B18+Octubre!B18+Noviembre!B18+Diciembre!B18</f>
        <v>1876</v>
      </c>
      <c r="C18" s="13">
        <f>Enero!C18+Febrero!C18+Marzo!C18+Abril!C18+Mayo!C18+Junio!C18+Julio!C18+Agosto!C18+Septiembre!C18+Octubre!C18+Noviembre!C18+Diciembre!C18</f>
        <v>947</v>
      </c>
      <c r="D18" s="13">
        <f>Enero!D18+Febrero!D18+Marzo!D18+Abril!D18+Mayo!D18+Junio!D18+Julio!D18+Agosto!D18+Septiembre!D18+Octubre!D18+Noviembre!D18+Diciembre!D18</f>
        <v>929</v>
      </c>
      <c r="E18" s="13">
        <f>Enero!E18+Febrero!E18+Marzo!E18+Abril!E18+Mayo!E18+Junio!E18+Julio!E18+Agosto!E18+Septiembre!E18+Octubre!E18+Noviembre!E18+Diciembre!E18</f>
        <v>9139</v>
      </c>
      <c r="F18" s="13">
        <f>Enero!F18+Febrero!F18+Marzo!F18+Abril!F18+Mayo!F18+Junio!F18+Julio!F18+Agosto!F18+Septiembre!F18+Octubre!F18+Noviembre!F18+Diciembre!F18</f>
        <v>4559</v>
      </c>
      <c r="G18" s="13">
        <f>Enero!G18+Febrero!G18+Marzo!G18+Abril!G18+Mayo!G18+Junio!G18+Julio!G18+Agosto!G18+Septiembre!G18+Octubre!G18+Noviembre!G18+Diciembre!G18</f>
        <v>4580</v>
      </c>
    </row>
    <row r="19" spans="1:9" ht="16.5" x14ac:dyDescent="0.25">
      <c r="A19" s="4" t="s">
        <v>15</v>
      </c>
      <c r="B19" s="13">
        <f>Enero!B19+Febrero!B19+Marzo!B19+Abril!B19+Mayo!B19+Junio!B19+Julio!B19+Agosto!B19+Septiembre!B19+Octubre!B19+Noviembre!B19+Diciembre!B19</f>
        <v>1541</v>
      </c>
      <c r="C19" s="13">
        <f>Enero!C19+Febrero!C19+Marzo!C19+Abril!C19+Mayo!C19+Junio!C19+Julio!C19+Agosto!C19+Septiembre!C19+Octubre!C19+Noviembre!C19+Diciembre!C19</f>
        <v>782</v>
      </c>
      <c r="D19" s="13">
        <f>Enero!D19+Febrero!D19+Marzo!D19+Abril!D19+Mayo!D19+Junio!D19+Julio!D19+Agosto!D19+Septiembre!D19+Octubre!D19+Noviembre!D19+Diciembre!D19</f>
        <v>759</v>
      </c>
      <c r="E19" s="13">
        <f>Enero!E19+Febrero!E19+Marzo!E19+Abril!E19+Mayo!E19+Junio!E19+Julio!E19+Agosto!E19+Septiembre!E19+Octubre!E19+Noviembre!E19+Diciembre!E19</f>
        <v>6209</v>
      </c>
      <c r="F19" s="13">
        <f>Enero!F19+Febrero!F19+Marzo!F19+Abril!F19+Mayo!F19+Junio!F19+Julio!F19+Agosto!F19+Septiembre!F19+Octubre!F19+Noviembre!F19+Diciembre!F19</f>
        <v>3312</v>
      </c>
      <c r="G19" s="13">
        <f>Enero!G19+Febrero!G19+Marzo!G19+Abril!G19+Mayo!G19+Junio!G19+Julio!G19+Agosto!G19+Septiembre!G19+Octubre!G19+Noviembre!G19+Diciembre!G19</f>
        <v>2897</v>
      </c>
    </row>
    <row r="20" spans="1:9" ht="16.5" x14ac:dyDescent="0.25">
      <c r="A20" s="4" t="s">
        <v>16</v>
      </c>
      <c r="B20" s="13">
        <f>Enero!B20+Febrero!B20+Marzo!B20+Abril!B20+Mayo!B20+Junio!B20+Julio!B20+Agosto!B20+Septiembre!B20+Octubre!B20+Noviembre!B20+Diciembre!B20</f>
        <v>3803</v>
      </c>
      <c r="C20" s="13">
        <f>Enero!C20+Febrero!C20+Marzo!C20+Abril!C20+Mayo!C20+Junio!C20+Julio!C20+Agosto!C20+Septiembre!C20+Octubre!C20+Noviembre!C20+Diciembre!C20</f>
        <v>2465</v>
      </c>
      <c r="D20" s="13">
        <f>Enero!D20+Febrero!D20+Marzo!D20+Abril!D20+Mayo!D20+Junio!D20+Julio!D20+Agosto!D20+Septiembre!D20+Octubre!D20+Noviembre!D20+Diciembre!D20</f>
        <v>1338</v>
      </c>
      <c r="E20" s="13">
        <f>Enero!E20+Febrero!E20+Marzo!E20+Abril!E20+Mayo!E20+Junio!E20+Julio!E20+Agosto!E20+Septiembre!E20+Octubre!E20+Noviembre!E20+Diciembre!E20</f>
        <v>19655</v>
      </c>
      <c r="F20" s="13">
        <f>Enero!F20+Febrero!F20+Marzo!F20+Abril!F20+Mayo!F20+Junio!F20+Julio!F20+Agosto!F20+Septiembre!F20+Octubre!F20+Noviembre!F20+Diciembre!F20</f>
        <v>15049</v>
      </c>
      <c r="G20" s="13">
        <f>Enero!G20+Febrero!G20+Marzo!G20+Abril!G20+Mayo!G20+Junio!G20+Julio!G20+Agosto!G20+Septiembre!G20+Octubre!G20+Noviembre!G20+Diciembre!G20</f>
        <v>4606</v>
      </c>
    </row>
    <row r="21" spans="1:9" ht="16.5" x14ac:dyDescent="0.25">
      <c r="A21" s="4" t="s">
        <v>17</v>
      </c>
      <c r="B21" s="13">
        <f>Enero!B21+Febrero!B21+Marzo!B21+Abril!B21+Mayo!B21+Junio!B21+Julio!B21+Agosto!B21+Septiembre!B21+Octubre!B21+Noviembre!B21+Diciembre!B21</f>
        <v>6331</v>
      </c>
      <c r="C21" s="13">
        <f>Enero!C21+Febrero!C21+Marzo!C21+Abril!C21+Mayo!C21+Junio!C21+Julio!C21+Agosto!C21+Septiembre!C21+Octubre!C21+Noviembre!C21+Diciembre!C21</f>
        <v>4370</v>
      </c>
      <c r="D21" s="13">
        <f>Enero!D21+Febrero!D21+Marzo!D21+Abril!D21+Mayo!D21+Junio!D21+Julio!D21+Agosto!D21+Septiembre!D21+Octubre!D21+Noviembre!D21+Diciembre!D21</f>
        <v>1961</v>
      </c>
      <c r="E21" s="13">
        <f>Enero!E21+Febrero!E21+Marzo!E21+Abril!E21+Mayo!E21+Junio!E21+Julio!E21+Agosto!E21+Septiembre!E21+Octubre!E21+Noviembre!E21+Diciembre!E21</f>
        <v>30661</v>
      </c>
      <c r="F21" s="13">
        <f>Enero!F21+Febrero!F21+Marzo!F21+Abril!F21+Mayo!F21+Junio!F21+Julio!F21+Agosto!F21+Septiembre!F21+Octubre!F21+Noviembre!F21+Diciembre!F21</f>
        <v>23368</v>
      </c>
      <c r="G21" s="13">
        <f>Enero!G21+Febrero!G21+Marzo!G21+Abril!G21+Mayo!G21+Junio!G21+Julio!G21+Agosto!G21+Septiembre!G21+Octubre!G21+Noviembre!G21+Diciembre!G21</f>
        <v>7293</v>
      </c>
    </row>
    <row r="22" spans="1:9" ht="16.5" x14ac:dyDescent="0.25">
      <c r="A22" s="4" t="s">
        <v>18</v>
      </c>
      <c r="B22" s="13">
        <f>Enero!B22+Febrero!B22+Marzo!B22+Abril!B22+Mayo!B22+Junio!B22+Julio!B22+Agosto!B22+Septiembre!B22+Octubre!B22+Noviembre!B22+Diciembre!B22</f>
        <v>2217</v>
      </c>
      <c r="C22" s="13">
        <f>Enero!C22+Febrero!C22+Marzo!C22+Abril!C22+Mayo!C22+Junio!C22+Julio!C22+Agosto!C22+Septiembre!C22+Octubre!C22+Noviembre!C22+Diciembre!C22</f>
        <v>1275</v>
      </c>
      <c r="D22" s="13">
        <f>Enero!D22+Febrero!D22+Marzo!D22+Abril!D22+Mayo!D22+Junio!D22+Julio!D22+Agosto!D22+Septiembre!D22+Octubre!D22+Noviembre!D22+Diciembre!D22</f>
        <v>942</v>
      </c>
      <c r="E22" s="13">
        <f>Enero!E22+Febrero!E22+Marzo!E22+Abril!E22+Mayo!E22+Junio!E22+Julio!E22+Agosto!E22+Septiembre!E22+Octubre!E22+Noviembre!E22+Diciembre!E22</f>
        <v>11042</v>
      </c>
      <c r="F22" s="13">
        <f>Enero!F22+Febrero!F22+Marzo!F22+Abril!F22+Mayo!F22+Junio!F22+Julio!F22+Agosto!F22+Septiembre!F22+Octubre!F22+Noviembre!F22+Diciembre!F22</f>
        <v>6644</v>
      </c>
      <c r="G22" s="13">
        <f>Enero!G22+Febrero!G22+Marzo!G22+Abril!G22+Mayo!G22+Junio!G22+Julio!G22+Agosto!G22+Septiembre!G22+Octubre!G22+Noviembre!G22+Diciembre!G22</f>
        <v>4398</v>
      </c>
    </row>
    <row r="23" spans="1:9" ht="15.75" customHeight="1" x14ac:dyDescent="0.25"/>
    <row r="24" spans="1:9" ht="37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9.75" customHeight="1" x14ac:dyDescent="0.25"/>
    <row r="26" spans="1:9" ht="38.25" customHeight="1" x14ac:dyDescent="0.25">
      <c r="A26" s="48" t="s">
        <v>0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49" t="s">
        <v>49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9" t="s">
        <v>19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1" t="s">
        <v>2</v>
      </c>
      <c r="B30" s="42"/>
      <c r="C30" s="42"/>
      <c r="D30" s="42"/>
      <c r="E30" s="42"/>
      <c r="F30" s="42"/>
      <c r="G30" s="42"/>
      <c r="H30" s="42"/>
      <c r="I30" s="42"/>
    </row>
    <row r="32" spans="1:9" x14ac:dyDescent="0.25">
      <c r="A32" s="43" t="s">
        <v>3</v>
      </c>
      <c r="B32" s="45" t="s">
        <v>4</v>
      </c>
      <c r="C32" s="46"/>
      <c r="D32" s="47"/>
      <c r="E32" s="45" t="s">
        <v>5</v>
      </c>
      <c r="F32" s="46"/>
      <c r="G32" s="47"/>
    </row>
    <row r="33" spans="1:9" x14ac:dyDescent="0.25">
      <c r="A33" s="44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9">
        <f>Enero!B35+Febrero!B35+Marzo!B35+Abril!B35+Mayo!B35+Junio!B35+Julio!B35+Agosto!B35+Septiembre!B35+Octubre!B35+Noviembre!B35+Diciembre!B35</f>
        <v>10674</v>
      </c>
      <c r="C35" s="9">
        <f>Enero!C35+Febrero!C35+Marzo!C35+Abril!C35+Mayo!C35+Junio!C35+Julio!C35+Agosto!C35+Septiembre!C35+Octubre!C35+Noviembre!C35+Diciembre!C35</f>
        <v>6323</v>
      </c>
      <c r="D35" s="9">
        <f>Enero!D35+Febrero!D35+Marzo!D35+Abril!D35+Mayo!D35+Junio!D35+Julio!D35+Agosto!D35+Septiembre!D35+Octubre!D35+Noviembre!D35+Diciembre!D35</f>
        <v>4351</v>
      </c>
      <c r="E35" s="9">
        <f>Enero!E35+Febrero!E35+Marzo!E35+Abril!E35+Mayo!E35+Junio!E35+Julio!E35+Agosto!E35+Septiembre!E35+Octubre!E35+Noviembre!E35+Diciembre!E35</f>
        <v>54103</v>
      </c>
      <c r="F35" s="9">
        <f>Enero!F35+Febrero!F35+Marzo!F35+Abril!F35+Mayo!F35+Junio!F35+Julio!F35+Agosto!F35+Septiembre!F35+Octubre!F35+Noviembre!F35+Diciembre!F35</f>
        <v>34544</v>
      </c>
      <c r="G35" s="9">
        <f>Enero!G35+Febrero!G35+Marzo!G35+Abril!G35+Mayo!G35+Junio!G35+Julio!G35+Agosto!G35+Septiembre!G35+Octubre!G35+Noviembre!G35+Diciembre!G35</f>
        <v>19559</v>
      </c>
    </row>
    <row r="36" spans="1:9" ht="16.5" x14ac:dyDescent="0.25">
      <c r="A36" s="4" t="s">
        <v>11</v>
      </c>
      <c r="B36" s="13">
        <f>Enero!B36+Febrero!B36+Marzo!B36+Abril!B36+Mayo!B36+Junio!B36+Julio!B36+Agosto!B36+Septiembre!B36+Octubre!B36+Noviembre!B36+Diciembre!B36</f>
        <v>99</v>
      </c>
      <c r="C36" s="13">
        <f>Enero!C36+Febrero!C36+Marzo!C36+Abril!C36+Mayo!C36+Junio!C36+Julio!C36+Agosto!C36+Septiembre!C36+Octubre!C36+Noviembre!C36+Diciembre!C36</f>
        <v>54</v>
      </c>
      <c r="D36" s="13">
        <f>Enero!D36+Febrero!D36+Marzo!D36+Abril!D36+Mayo!D36+Junio!D36+Julio!D36+Agosto!D36+Septiembre!D36+Octubre!D36+Noviembre!D36+Diciembre!D36</f>
        <v>45</v>
      </c>
      <c r="E36" s="13">
        <f>Enero!E36+Febrero!E36+Marzo!E36+Abril!E36+Mayo!E36+Junio!E36+Julio!E36+Agosto!E36+Septiembre!E36+Octubre!E36+Noviembre!E36+Diciembre!E36</f>
        <v>391</v>
      </c>
      <c r="F36" s="13">
        <f>Enero!F36+Febrero!F36+Marzo!F36+Abril!F36+Mayo!F36+Junio!F36+Julio!F36+Agosto!F36+Septiembre!F36+Octubre!F36+Noviembre!F36+Diciembre!F36</f>
        <v>189</v>
      </c>
      <c r="G36" s="13">
        <f>Enero!G36+Febrero!G36+Marzo!G36+Abril!G36+Mayo!G36+Junio!G36+Julio!G36+Agosto!G36+Septiembre!G36+Octubre!G36+Noviembre!G36+Diciembre!G36</f>
        <v>202</v>
      </c>
    </row>
    <row r="37" spans="1:9" ht="16.5" x14ac:dyDescent="0.25">
      <c r="A37" s="4" t="s">
        <v>12</v>
      </c>
      <c r="B37" s="13">
        <f>Enero!B37+Febrero!B37+Marzo!B37+Abril!B37+Mayo!B37+Junio!B37+Julio!B37+Agosto!B37+Septiembre!B37+Octubre!B37+Noviembre!B37+Diciembre!B37</f>
        <v>355</v>
      </c>
      <c r="C37" s="13">
        <f>Enero!C37+Febrero!C37+Marzo!C37+Abril!C37+Mayo!C37+Junio!C37+Julio!C37+Agosto!C37+Septiembre!C37+Octubre!C37+Noviembre!C37+Diciembre!C37</f>
        <v>178</v>
      </c>
      <c r="D37" s="13">
        <f>Enero!D37+Febrero!D37+Marzo!D37+Abril!D37+Mayo!D37+Junio!D37+Julio!D37+Agosto!D37+Septiembre!D37+Octubre!D37+Noviembre!D37+Diciembre!D37</f>
        <v>177</v>
      </c>
      <c r="E37" s="13">
        <f>Enero!E37+Febrero!E37+Marzo!E37+Abril!E37+Mayo!E37+Junio!E37+Julio!E37+Agosto!E37+Septiembre!E37+Octubre!E37+Noviembre!E37+Diciembre!E37</f>
        <v>3072</v>
      </c>
      <c r="F37" s="13">
        <f>Enero!F37+Febrero!F37+Marzo!F37+Abril!F37+Mayo!F37+Junio!F37+Julio!F37+Agosto!F37+Septiembre!F37+Octubre!F37+Noviembre!F37+Diciembre!F37</f>
        <v>1519</v>
      </c>
      <c r="G37" s="13">
        <f>Enero!G37+Febrero!G37+Marzo!G37+Abril!G37+Mayo!G37+Junio!G37+Julio!G37+Agosto!G37+Septiembre!G37+Octubre!G37+Noviembre!G37+Diciembre!G37</f>
        <v>1553</v>
      </c>
    </row>
    <row r="38" spans="1:9" ht="16.5" x14ac:dyDescent="0.25">
      <c r="A38" s="4" t="s">
        <v>13</v>
      </c>
      <c r="B38" s="13">
        <f>Enero!B38+Febrero!B38+Marzo!B38+Abril!B38+Mayo!B38+Junio!B38+Julio!B38+Agosto!B38+Septiembre!B38+Octubre!B38+Noviembre!B38+Diciembre!B38</f>
        <v>1245</v>
      </c>
      <c r="C38" s="13">
        <f>Enero!C38+Febrero!C38+Marzo!C38+Abril!C38+Mayo!C38+Junio!C38+Julio!C38+Agosto!C38+Septiembre!C38+Octubre!C38+Noviembre!C38+Diciembre!C38</f>
        <v>589</v>
      </c>
      <c r="D38" s="13">
        <f>Enero!D38+Febrero!D38+Marzo!D38+Abril!D38+Mayo!D38+Junio!D38+Julio!D38+Agosto!D38+Septiembre!D38+Octubre!D38+Noviembre!D38+Diciembre!D38</f>
        <v>656</v>
      </c>
      <c r="E38" s="13">
        <f>Enero!E38+Febrero!E38+Marzo!E38+Abril!E38+Mayo!E38+Junio!E38+Julio!E38+Agosto!E38+Septiembre!E38+Octubre!E38+Noviembre!E38+Diciembre!E38</f>
        <v>6324</v>
      </c>
      <c r="F38" s="13">
        <f>Enero!F38+Febrero!F38+Marzo!F38+Abril!F38+Mayo!F38+Junio!F38+Julio!F38+Agosto!F38+Septiembre!F38+Octubre!F38+Noviembre!F38+Diciembre!F38</f>
        <v>3220</v>
      </c>
      <c r="G38" s="13">
        <f>Enero!G38+Febrero!G38+Marzo!G38+Abril!G38+Mayo!G38+Junio!G38+Julio!G38+Agosto!G38+Septiembre!G38+Octubre!G38+Noviembre!G38+Diciembre!G38</f>
        <v>3104</v>
      </c>
    </row>
    <row r="39" spans="1:9" ht="16.5" x14ac:dyDescent="0.25">
      <c r="A39" s="4" t="s">
        <v>14</v>
      </c>
      <c r="B39" s="13">
        <f>Enero!B39+Febrero!B39+Marzo!B39+Abril!B39+Mayo!B39+Junio!B39+Julio!B39+Agosto!B39+Septiembre!B39+Octubre!B39+Noviembre!B39+Diciembre!B39</f>
        <v>824</v>
      </c>
      <c r="C39" s="13">
        <f>Enero!C39+Febrero!C39+Marzo!C39+Abril!C39+Mayo!C39+Junio!C39+Julio!C39+Agosto!C39+Septiembre!C39+Octubre!C39+Noviembre!C39+Diciembre!C39</f>
        <v>399</v>
      </c>
      <c r="D39" s="13">
        <f>Enero!D39+Febrero!D39+Marzo!D39+Abril!D39+Mayo!D39+Junio!D39+Julio!D39+Agosto!D39+Septiembre!D39+Octubre!D39+Noviembre!D39+Diciembre!D39</f>
        <v>425</v>
      </c>
      <c r="E39" s="13">
        <f>Enero!E39+Febrero!E39+Marzo!E39+Abril!E39+Mayo!E39+Junio!E39+Julio!E39+Agosto!E39+Septiembre!E39+Octubre!E39+Noviembre!E39+Diciembre!E39</f>
        <v>4565</v>
      </c>
      <c r="F39" s="13">
        <f>Enero!F39+Febrero!F39+Marzo!F39+Abril!F39+Mayo!F39+Junio!F39+Julio!F39+Agosto!F39+Septiembre!F39+Octubre!F39+Noviembre!F39+Diciembre!F39</f>
        <v>2188</v>
      </c>
      <c r="G39" s="13">
        <f>Enero!G39+Febrero!G39+Marzo!G39+Abril!G39+Mayo!G39+Junio!G39+Julio!G39+Agosto!G39+Septiembre!G39+Octubre!G39+Noviembre!G39+Diciembre!G39</f>
        <v>2377</v>
      </c>
    </row>
    <row r="40" spans="1:9" ht="16.5" x14ac:dyDescent="0.25">
      <c r="A40" s="4" t="s">
        <v>15</v>
      </c>
      <c r="B40" s="13">
        <f>Enero!B40+Febrero!B40+Marzo!B40+Abril!B40+Mayo!B40+Junio!B40+Julio!B40+Agosto!B40+Septiembre!B40+Octubre!B40+Noviembre!B40+Diciembre!B40</f>
        <v>854</v>
      </c>
      <c r="C40" s="13">
        <f>Enero!C40+Febrero!C40+Marzo!C40+Abril!C40+Mayo!C40+Junio!C40+Julio!C40+Agosto!C40+Septiembre!C40+Octubre!C40+Noviembre!C40+Diciembre!C40</f>
        <v>424</v>
      </c>
      <c r="D40" s="13">
        <f>Enero!D40+Febrero!D40+Marzo!D40+Abril!D40+Mayo!D40+Junio!D40+Julio!D40+Agosto!D40+Septiembre!D40+Octubre!D40+Noviembre!D40+Diciembre!D40</f>
        <v>430</v>
      </c>
      <c r="E40" s="13">
        <f>Enero!E40+Febrero!E40+Marzo!E40+Abril!E40+Mayo!E40+Junio!E40+Julio!E40+Agosto!E40+Septiembre!E40+Octubre!E40+Noviembre!E40+Diciembre!E40</f>
        <v>3391</v>
      </c>
      <c r="F40" s="13">
        <f>Enero!F40+Febrero!F40+Marzo!F40+Abril!F40+Mayo!F40+Junio!F40+Julio!F40+Agosto!F40+Septiembre!F40+Octubre!F40+Noviembre!F40+Diciembre!F40</f>
        <v>1778</v>
      </c>
      <c r="G40" s="13">
        <f>Enero!G40+Febrero!G40+Marzo!G40+Abril!G40+Mayo!G40+Junio!G40+Julio!G40+Agosto!G40+Septiembre!G40+Octubre!G40+Noviembre!G40+Diciembre!G40</f>
        <v>1613</v>
      </c>
    </row>
    <row r="41" spans="1:9" ht="16.5" x14ac:dyDescent="0.25">
      <c r="A41" s="4" t="s">
        <v>16</v>
      </c>
      <c r="B41" s="13">
        <f>Enero!B41+Febrero!B41+Marzo!B41+Abril!B41+Mayo!B41+Junio!B41+Julio!B41+Agosto!B41+Septiembre!B41+Octubre!B41+Noviembre!B41+Diciembre!B41</f>
        <v>2393</v>
      </c>
      <c r="C41" s="13">
        <f>Enero!C41+Febrero!C41+Marzo!C41+Abril!C41+Mayo!C41+Junio!C41+Julio!C41+Agosto!C41+Septiembre!C41+Octubre!C41+Noviembre!C41+Diciembre!C41</f>
        <v>1474</v>
      </c>
      <c r="D41" s="13">
        <f>Enero!D41+Febrero!D41+Marzo!D41+Abril!D41+Mayo!D41+Junio!D41+Julio!D41+Agosto!D41+Septiembre!D41+Octubre!D41+Noviembre!D41+Diciembre!D41</f>
        <v>919</v>
      </c>
      <c r="E41" s="13">
        <f>Enero!E41+Febrero!E41+Marzo!E41+Abril!E41+Mayo!E41+Junio!E41+Julio!E41+Agosto!E41+Septiembre!E41+Octubre!E41+Noviembre!E41+Diciembre!E41</f>
        <v>11060</v>
      </c>
      <c r="F41" s="13">
        <f>Enero!F41+Febrero!F41+Marzo!F41+Abril!F41+Mayo!F41+Junio!F41+Julio!F41+Agosto!F41+Septiembre!F41+Octubre!F41+Noviembre!F41+Diciembre!F41</f>
        <v>7954</v>
      </c>
      <c r="G41" s="13">
        <f>Enero!G41+Febrero!G41+Marzo!G41+Abril!G41+Mayo!G41+Junio!G41+Julio!G41+Agosto!G41+Septiembre!G41+Octubre!G41+Noviembre!G41+Diciembre!G41</f>
        <v>3106</v>
      </c>
    </row>
    <row r="42" spans="1:9" ht="16.5" x14ac:dyDescent="0.25">
      <c r="A42" s="4" t="s">
        <v>17</v>
      </c>
      <c r="B42" s="13">
        <f>Enero!B42+Febrero!B42+Marzo!B42+Abril!B42+Mayo!B42+Junio!B42+Julio!B42+Agosto!B42+Septiembre!B42+Octubre!B42+Noviembre!B42+Diciembre!B42</f>
        <v>3506</v>
      </c>
      <c r="C42" s="13">
        <f>Enero!C42+Febrero!C42+Marzo!C42+Abril!C42+Mayo!C42+Junio!C42+Julio!C42+Agosto!C42+Septiembre!C42+Octubre!C42+Noviembre!C42+Diciembre!C42</f>
        <v>2401</v>
      </c>
      <c r="D42" s="13">
        <f>Enero!D42+Febrero!D42+Marzo!D42+Abril!D42+Mayo!D42+Junio!D42+Julio!D42+Agosto!D42+Septiembre!D42+Octubre!D42+Noviembre!D42+Diciembre!D42</f>
        <v>1105</v>
      </c>
      <c r="E42" s="13">
        <f>Enero!E42+Febrero!E42+Marzo!E42+Abril!E42+Mayo!E42+Junio!E42+Julio!E42+Agosto!E42+Septiembre!E42+Octubre!E42+Noviembre!E42+Diciembre!E42</f>
        <v>17891</v>
      </c>
      <c r="F42" s="13">
        <f>Enero!F42+Febrero!F42+Marzo!F42+Abril!F42+Mayo!F42+Junio!F42+Julio!F42+Agosto!F42+Septiembre!F42+Octubre!F42+Noviembre!F42+Diciembre!F42</f>
        <v>13252</v>
      </c>
      <c r="G42" s="13">
        <f>Enero!G42+Febrero!G42+Marzo!G42+Abril!G42+Mayo!G42+Junio!G42+Julio!G42+Agosto!G42+Septiembre!G42+Octubre!G42+Noviembre!G42+Diciembre!G42</f>
        <v>4639</v>
      </c>
    </row>
    <row r="43" spans="1:9" ht="16.5" x14ac:dyDescent="0.25">
      <c r="A43" s="4" t="s">
        <v>18</v>
      </c>
      <c r="B43" s="13">
        <f>Enero!B43+Febrero!B43+Marzo!B43+Abril!B43+Mayo!B43+Junio!B43+Julio!B43+Agosto!B43+Septiembre!B43+Octubre!B43+Noviembre!B43+Diciembre!B43</f>
        <v>1398</v>
      </c>
      <c r="C43" s="13">
        <f>Enero!C43+Febrero!C43+Marzo!C43+Abril!C43+Mayo!C43+Junio!C43+Julio!C43+Agosto!C43+Septiembre!C43+Octubre!C43+Noviembre!C43+Diciembre!C43</f>
        <v>804</v>
      </c>
      <c r="D43" s="13">
        <f>Enero!D43+Febrero!D43+Marzo!D43+Abril!D43+Mayo!D43+Junio!D43+Julio!D43+Agosto!D43+Septiembre!D43+Octubre!D43+Noviembre!D43+Diciembre!D43</f>
        <v>594</v>
      </c>
      <c r="E43" s="13">
        <f>Enero!E43+Febrero!E43+Marzo!E43+Abril!E43+Mayo!E43+Junio!E43+Julio!E43+Agosto!E43+Septiembre!E43+Octubre!E43+Noviembre!E43+Diciembre!E43</f>
        <v>7409</v>
      </c>
      <c r="F43" s="13">
        <f>Enero!F43+Febrero!F43+Marzo!F43+Abril!F43+Mayo!F43+Junio!F43+Julio!F43+Agosto!F43+Septiembre!F43+Octubre!F43+Noviembre!F43+Diciembre!F43</f>
        <v>4444</v>
      </c>
      <c r="G43" s="13">
        <f>Enero!G43+Febrero!G43+Marzo!G43+Abril!G43+Mayo!G43+Junio!G43+Julio!G43+Agosto!G43+Septiembre!G43+Octubre!G43+Noviembre!G43+Diciembre!G43</f>
        <v>2965</v>
      </c>
    </row>
    <row r="45" spans="1:9" ht="35.2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39.75" customHeight="1" x14ac:dyDescent="0.25">
      <c r="A47" s="48" t="s">
        <v>0</v>
      </c>
      <c r="B47" s="42"/>
      <c r="C47" s="42"/>
      <c r="D47" s="42"/>
      <c r="E47" s="42"/>
      <c r="F47" s="42"/>
      <c r="G47" s="42"/>
      <c r="H47" s="42"/>
      <c r="I47" s="42"/>
    </row>
    <row r="49" spans="1:9" x14ac:dyDescent="0.25">
      <c r="A49" s="49" t="s">
        <v>49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9" t="s">
        <v>20</v>
      </c>
      <c r="B50" s="42"/>
      <c r="C50" s="42"/>
      <c r="D50" s="42"/>
      <c r="E50" s="42"/>
      <c r="F50" s="42"/>
      <c r="G50" s="42"/>
      <c r="H50" s="42"/>
      <c r="I50" s="42"/>
    </row>
    <row r="53" spans="1:9" x14ac:dyDescent="0.25">
      <c r="A53" s="41" t="s">
        <v>2</v>
      </c>
      <c r="B53" s="42"/>
      <c r="C53" s="42"/>
      <c r="D53" s="42"/>
      <c r="E53" s="42"/>
      <c r="F53" s="42"/>
      <c r="G53" s="42"/>
      <c r="H53" s="42"/>
      <c r="I53" s="42"/>
    </row>
    <row r="55" spans="1:9" x14ac:dyDescent="0.25">
      <c r="A55" s="43" t="s">
        <v>3</v>
      </c>
      <c r="B55" s="45" t="s">
        <v>4</v>
      </c>
      <c r="C55" s="46"/>
      <c r="D55" s="47"/>
      <c r="E55" s="45" t="s">
        <v>5</v>
      </c>
      <c r="F55" s="46"/>
      <c r="G55" s="47"/>
    </row>
    <row r="56" spans="1:9" x14ac:dyDescent="0.25">
      <c r="A56" s="44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9">
        <f>Enero!B58+Febrero!B58+Marzo!B58+Abril!B58+Mayo!B58+Junio!B58+Julio!B58+Agosto!B58+Septiembre!B58+Octubre!B58+Noviembre!B58+Diciembre!B58</f>
        <v>2849</v>
      </c>
      <c r="C58" s="9">
        <f>Enero!C58+Febrero!C58+Marzo!C58+Abril!C58+Mayo!C58+Junio!C58+Julio!C58+Agosto!C58+Septiembre!C58+Octubre!C58+Noviembre!C58+Diciembre!C58</f>
        <v>1693</v>
      </c>
      <c r="D58" s="9">
        <f>Enero!D58+Febrero!D58+Marzo!D58+Abril!D58+Mayo!D58+Junio!D58+Julio!D58+Agosto!D58+Septiembre!D58+Octubre!D58+Noviembre!D58+Diciembre!D58</f>
        <v>1156</v>
      </c>
      <c r="E58" s="9">
        <f>Enero!E58+Febrero!E58+Marzo!E58+Abril!E58+Mayo!E58+Junio!E58+Julio!E58+Agosto!E58+Septiembre!E58+Octubre!E58+Noviembre!E58+Diciembre!E58</f>
        <v>15953</v>
      </c>
      <c r="F58" s="9">
        <f>Enero!F58+Febrero!F58+Marzo!F58+Abril!F58+Mayo!F58+Junio!F58+Julio!F58+Agosto!F58+Septiembre!F58+Octubre!F58+Noviembre!F58+Diciembre!F58</f>
        <v>10408</v>
      </c>
      <c r="G58" s="9">
        <f>Enero!G58+Febrero!G58+Marzo!G58+Abril!G58+Mayo!G58+Junio!G58+Julio!G58+Agosto!G58+Septiembre!G58+Octubre!G58+Noviembre!G58+Diciembre!G58</f>
        <v>5545</v>
      </c>
    </row>
    <row r="59" spans="1:9" ht="16.5" x14ac:dyDescent="0.25">
      <c r="A59" s="4" t="s">
        <v>11</v>
      </c>
      <c r="B59" s="13">
        <f>Enero!B59+Febrero!B59+Marzo!B59+Abril!B59+Mayo!B59+Junio!B59+Julio!B59+Agosto!B59+Septiembre!B59+Octubre!B59+Noviembre!B59+Diciembre!B59</f>
        <v>61</v>
      </c>
      <c r="C59" s="13">
        <f>Enero!C59+Febrero!C59+Marzo!C59+Abril!C59+Mayo!C59+Junio!C59+Julio!C59+Agosto!C59+Septiembre!C59+Octubre!C59+Noviembre!C59+Diciembre!C59</f>
        <v>33</v>
      </c>
      <c r="D59" s="13">
        <f>Enero!D59+Febrero!D59+Marzo!D59+Abril!D59+Mayo!D59+Junio!D59+Julio!D59+Agosto!D59+Septiembre!D59+Octubre!D59+Noviembre!D59+Diciembre!D59</f>
        <v>28</v>
      </c>
      <c r="E59" s="13">
        <f>Enero!E59+Febrero!E59+Marzo!E59+Abril!E59+Mayo!E59+Junio!E59+Julio!E59+Agosto!E59+Septiembre!E59+Octubre!E59+Noviembre!E59+Diciembre!E59</f>
        <v>270</v>
      </c>
      <c r="F59" s="13">
        <f>Enero!F59+Febrero!F59+Marzo!F59+Abril!F59+Mayo!F59+Junio!F59+Julio!F59+Agosto!F59+Septiembre!F59+Octubre!F59+Noviembre!F59+Diciembre!F59</f>
        <v>131</v>
      </c>
      <c r="G59" s="13">
        <f>Enero!G59+Febrero!G59+Marzo!G59+Abril!G59+Mayo!G59+Junio!G59+Julio!G59+Agosto!G59+Septiembre!G59+Octubre!G59+Noviembre!G59+Diciembre!G59</f>
        <v>139</v>
      </c>
    </row>
    <row r="60" spans="1:9" ht="16.5" x14ac:dyDescent="0.25">
      <c r="A60" s="4" t="s">
        <v>12</v>
      </c>
      <c r="B60" s="13">
        <f>Enero!B60+Febrero!B60+Marzo!B60+Abril!B60+Mayo!B60+Junio!B60+Julio!B60+Agosto!B60+Septiembre!B60+Octubre!B60+Noviembre!B60+Diciembre!B60</f>
        <v>106</v>
      </c>
      <c r="C60" s="13">
        <f>Enero!C60+Febrero!C60+Marzo!C60+Abril!C60+Mayo!C60+Junio!C60+Julio!C60+Agosto!C60+Septiembre!C60+Octubre!C60+Noviembre!C60+Diciembre!C60</f>
        <v>55</v>
      </c>
      <c r="D60" s="13">
        <f>Enero!D60+Febrero!D60+Marzo!D60+Abril!D60+Mayo!D60+Junio!D60+Julio!D60+Agosto!D60+Septiembre!D60+Octubre!D60+Noviembre!D60+Diciembre!D60</f>
        <v>51</v>
      </c>
      <c r="E60" s="13">
        <f>Enero!E60+Febrero!E60+Marzo!E60+Abril!E60+Mayo!E60+Junio!E60+Julio!E60+Agosto!E60+Septiembre!E60+Octubre!E60+Noviembre!E60+Diciembre!E60</f>
        <v>1641</v>
      </c>
      <c r="F60" s="13">
        <f>Enero!F60+Febrero!F60+Marzo!F60+Abril!F60+Mayo!F60+Junio!F60+Julio!F60+Agosto!F60+Septiembre!F60+Octubre!F60+Noviembre!F60+Diciembre!F60</f>
        <v>853</v>
      </c>
      <c r="G60" s="13">
        <f>Enero!G60+Febrero!G60+Marzo!G60+Abril!G60+Mayo!G60+Junio!G60+Julio!G60+Agosto!G60+Septiembre!G60+Octubre!G60+Noviembre!G60+Diciembre!G60</f>
        <v>788</v>
      </c>
    </row>
    <row r="61" spans="1:9" ht="16.5" x14ac:dyDescent="0.25">
      <c r="A61" s="4" t="s">
        <v>13</v>
      </c>
      <c r="B61" s="13">
        <f>Enero!B61+Febrero!B61+Marzo!B61+Abril!B61+Mayo!B61+Junio!B61+Julio!B61+Agosto!B61+Septiembre!B61+Octubre!B61+Noviembre!B61+Diciembre!B61</f>
        <v>332</v>
      </c>
      <c r="C61" s="13">
        <f>Enero!C61+Febrero!C61+Marzo!C61+Abril!C61+Mayo!C61+Junio!C61+Julio!C61+Agosto!C61+Septiembre!C61+Octubre!C61+Noviembre!C61+Diciembre!C61</f>
        <v>173</v>
      </c>
      <c r="D61" s="13">
        <f>Enero!D61+Febrero!D61+Marzo!D61+Abril!D61+Mayo!D61+Junio!D61+Julio!D61+Agosto!D61+Septiembre!D61+Octubre!D61+Noviembre!D61+Diciembre!D61</f>
        <v>159</v>
      </c>
      <c r="E61" s="13">
        <f>Enero!E61+Febrero!E61+Marzo!E61+Abril!E61+Mayo!E61+Junio!E61+Julio!E61+Agosto!E61+Septiembre!E61+Octubre!E61+Noviembre!E61+Diciembre!E61</f>
        <v>2906</v>
      </c>
      <c r="F61" s="13">
        <f>Enero!F61+Febrero!F61+Marzo!F61+Abril!F61+Mayo!F61+Junio!F61+Julio!F61+Agosto!F61+Septiembre!F61+Octubre!F61+Noviembre!F61+Diciembre!F61</f>
        <v>1465</v>
      </c>
      <c r="G61" s="13">
        <f>Enero!G61+Febrero!G61+Marzo!G61+Abril!G61+Mayo!G61+Junio!G61+Julio!G61+Agosto!G61+Septiembre!G61+Octubre!G61+Noviembre!G61+Diciembre!G61</f>
        <v>1441</v>
      </c>
    </row>
    <row r="62" spans="1:9" ht="16.5" x14ac:dyDescent="0.25">
      <c r="A62" s="4" t="s">
        <v>14</v>
      </c>
      <c r="B62" s="13">
        <f>Enero!B62+Febrero!B62+Marzo!B62+Abril!B62+Mayo!B62+Junio!B62+Julio!B62+Agosto!B62+Septiembre!B62+Octubre!B62+Noviembre!B62+Diciembre!B62</f>
        <v>446</v>
      </c>
      <c r="C62" s="13">
        <f>Enero!C62+Febrero!C62+Marzo!C62+Abril!C62+Mayo!C62+Junio!C62+Julio!C62+Agosto!C62+Septiembre!C62+Octubre!C62+Noviembre!C62+Diciembre!C62</f>
        <v>221</v>
      </c>
      <c r="D62" s="13">
        <f>Enero!D62+Febrero!D62+Marzo!D62+Abril!D62+Mayo!D62+Junio!D62+Julio!D62+Agosto!D62+Septiembre!D62+Octubre!D62+Noviembre!D62+Diciembre!D62</f>
        <v>225</v>
      </c>
      <c r="E62" s="13">
        <f>Enero!E62+Febrero!E62+Marzo!E62+Abril!E62+Mayo!E62+Junio!E62+Julio!E62+Agosto!E62+Septiembre!E62+Octubre!E62+Noviembre!E62+Diciembre!E62</f>
        <v>1616</v>
      </c>
      <c r="F62" s="13">
        <f>Enero!F62+Febrero!F62+Marzo!F62+Abril!F62+Mayo!F62+Junio!F62+Julio!F62+Agosto!F62+Septiembre!F62+Octubre!F62+Noviembre!F62+Diciembre!F62</f>
        <v>848</v>
      </c>
      <c r="G62" s="13">
        <f>Enero!G62+Febrero!G62+Marzo!G62+Abril!G62+Mayo!G62+Junio!G62+Julio!G62+Agosto!G62+Septiembre!G62+Octubre!G62+Noviembre!G62+Diciembre!G62</f>
        <v>768</v>
      </c>
    </row>
    <row r="63" spans="1:9" ht="16.5" x14ac:dyDescent="0.25">
      <c r="A63" s="4" t="s">
        <v>15</v>
      </c>
      <c r="B63" s="13">
        <f>Enero!B63+Febrero!B63+Marzo!B63+Abril!B63+Mayo!B63+Junio!B63+Julio!B63+Agosto!B63+Septiembre!B63+Octubre!B63+Noviembre!B63+Diciembre!B63</f>
        <v>266</v>
      </c>
      <c r="C63" s="13">
        <f>Enero!C63+Febrero!C63+Marzo!C63+Abril!C63+Mayo!C63+Junio!C63+Julio!C63+Agosto!C63+Septiembre!C63+Octubre!C63+Noviembre!C63+Diciembre!C63</f>
        <v>137</v>
      </c>
      <c r="D63" s="13">
        <f>Enero!D63+Febrero!D63+Marzo!D63+Abril!D63+Mayo!D63+Junio!D63+Julio!D63+Agosto!D63+Septiembre!D63+Octubre!D63+Noviembre!D63+Diciembre!D63</f>
        <v>129</v>
      </c>
      <c r="E63" s="13">
        <f>Enero!E63+Febrero!E63+Marzo!E63+Abril!E63+Mayo!E63+Junio!E63+Julio!E63+Agosto!E63+Septiembre!E63+Octubre!E63+Noviembre!E63+Diciembre!E63</f>
        <v>881</v>
      </c>
      <c r="F63" s="13">
        <f>Enero!F63+Febrero!F63+Marzo!F63+Abril!F63+Mayo!F63+Junio!F63+Julio!F63+Agosto!F63+Septiembre!F63+Octubre!F63+Noviembre!F63+Diciembre!F63</f>
        <v>461</v>
      </c>
      <c r="G63" s="13">
        <f>Enero!G63+Febrero!G63+Marzo!G63+Abril!G63+Mayo!G63+Junio!G63+Julio!G63+Agosto!G63+Septiembre!G63+Octubre!G63+Noviembre!G63+Diciembre!G63</f>
        <v>420</v>
      </c>
    </row>
    <row r="64" spans="1:9" ht="16.5" x14ac:dyDescent="0.25">
      <c r="A64" s="4" t="s">
        <v>16</v>
      </c>
      <c r="B64" s="13">
        <f>Enero!B64+Febrero!B64+Marzo!B64+Abril!B64+Mayo!B64+Junio!B64+Julio!B64+Agosto!B64+Septiembre!B64+Octubre!B64+Noviembre!B64+Diciembre!B64</f>
        <v>467</v>
      </c>
      <c r="C64" s="13">
        <f>Enero!C64+Febrero!C64+Marzo!C64+Abril!C64+Mayo!C64+Junio!C64+Julio!C64+Agosto!C64+Septiembre!C64+Octubre!C64+Noviembre!C64+Diciembre!C64</f>
        <v>318</v>
      </c>
      <c r="D64" s="13">
        <f>Enero!D64+Febrero!D64+Marzo!D64+Abril!D64+Mayo!D64+Junio!D64+Julio!D64+Agosto!D64+Septiembre!D64+Octubre!D64+Noviembre!D64+Diciembre!D64</f>
        <v>149</v>
      </c>
      <c r="E64" s="13">
        <f>Enero!E64+Febrero!E64+Marzo!E64+Abril!E64+Mayo!E64+Junio!E64+Julio!E64+Agosto!E64+Septiembre!E64+Octubre!E64+Noviembre!E64+Diciembre!E64</f>
        <v>2985</v>
      </c>
      <c r="F64" s="13">
        <f>Enero!F64+Febrero!F64+Marzo!F64+Abril!F64+Mayo!F64+Junio!F64+Julio!F64+Agosto!F64+Septiembre!F64+Octubre!F64+Noviembre!F64+Diciembre!F64</f>
        <v>2468</v>
      </c>
      <c r="G64" s="13">
        <f>Enero!G64+Febrero!G64+Marzo!G64+Abril!G64+Mayo!G64+Junio!G64+Julio!G64+Agosto!G64+Septiembre!G64+Octubre!G64+Noviembre!G64+Diciembre!G64</f>
        <v>517</v>
      </c>
    </row>
    <row r="65" spans="1:9" ht="16.5" x14ac:dyDescent="0.25">
      <c r="A65" s="4" t="s">
        <v>17</v>
      </c>
      <c r="B65" s="13">
        <f>Enero!B65+Febrero!B65+Marzo!B65+Abril!B65+Mayo!B65+Junio!B65+Julio!B65+Agosto!B65+Septiembre!B65+Octubre!B65+Noviembre!B65+Diciembre!B65</f>
        <v>904</v>
      </c>
      <c r="C65" s="13">
        <f>Enero!C65+Febrero!C65+Marzo!C65+Abril!C65+Mayo!C65+Junio!C65+Julio!C65+Agosto!C65+Septiembre!C65+Octubre!C65+Noviembre!C65+Diciembre!C65</f>
        <v>591</v>
      </c>
      <c r="D65" s="13">
        <f>Enero!D65+Febrero!D65+Marzo!D65+Abril!D65+Mayo!D65+Junio!D65+Julio!D65+Agosto!D65+Septiembre!D65+Octubre!D65+Noviembre!D65+Diciembre!D65</f>
        <v>313</v>
      </c>
      <c r="E65" s="13">
        <f>Enero!E65+Febrero!E65+Marzo!E65+Abril!E65+Mayo!E65+Junio!E65+Julio!E65+Agosto!E65+Septiembre!E65+Octubre!E65+Noviembre!E65+Diciembre!E65</f>
        <v>4407</v>
      </c>
      <c r="F65" s="13">
        <f>Enero!F65+Febrero!F65+Marzo!F65+Abril!F65+Mayo!F65+Junio!F65+Julio!F65+Agosto!F65+Septiembre!F65+Octubre!F65+Noviembre!F65+Diciembre!F65</f>
        <v>3430</v>
      </c>
      <c r="G65" s="13">
        <f>Enero!G65+Febrero!G65+Marzo!G65+Abril!G65+Mayo!G65+Junio!G65+Julio!G65+Agosto!G65+Septiembre!G65+Octubre!G65+Noviembre!G65+Diciembre!G65</f>
        <v>977</v>
      </c>
    </row>
    <row r="66" spans="1:9" ht="16.5" x14ac:dyDescent="0.25">
      <c r="A66" s="4" t="s">
        <v>18</v>
      </c>
      <c r="B66" s="13">
        <f>Enero!B66+Febrero!B66+Marzo!B66+Abril!B66+Mayo!B66+Junio!B66+Julio!B66+Agosto!B66+Septiembre!B66+Octubre!B66+Noviembre!B66+Diciembre!B66</f>
        <v>267</v>
      </c>
      <c r="C66" s="13">
        <f>Enero!C66+Febrero!C66+Marzo!C66+Abril!C66+Mayo!C66+Junio!C66+Julio!C66+Agosto!C66+Septiembre!C66+Octubre!C66+Noviembre!C66+Diciembre!C66</f>
        <v>165</v>
      </c>
      <c r="D66" s="13">
        <f>Enero!D66+Febrero!D66+Marzo!D66+Abril!D66+Mayo!D66+Junio!D66+Julio!D66+Agosto!D66+Septiembre!D66+Octubre!D66+Noviembre!D66+Diciembre!D66</f>
        <v>102</v>
      </c>
      <c r="E66" s="13">
        <f>Enero!E66+Febrero!E66+Marzo!E66+Abril!E66+Mayo!E66+Junio!E66+Julio!E66+Agosto!E66+Septiembre!E66+Octubre!E66+Noviembre!E66+Diciembre!E66</f>
        <v>1247</v>
      </c>
      <c r="F66" s="13">
        <f>Enero!F66+Febrero!F66+Marzo!F66+Abril!F66+Mayo!F66+Junio!F66+Julio!F66+Agosto!F66+Septiembre!F66+Octubre!F66+Noviembre!F66+Diciembre!F66</f>
        <v>752</v>
      </c>
      <c r="G66" s="13">
        <f>Enero!G66+Febrero!G66+Marzo!G66+Abril!G66+Mayo!G66+Junio!G66+Julio!G66+Agosto!G66+Septiembre!G66+Octubre!G66+Noviembre!G66+Diciembre!G66</f>
        <v>495</v>
      </c>
    </row>
    <row r="68" spans="1:9" ht="36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39.75" customHeight="1" x14ac:dyDescent="0.25">
      <c r="A70" s="48" t="s">
        <v>0</v>
      </c>
      <c r="B70" s="42"/>
      <c r="C70" s="42"/>
      <c r="D70" s="42"/>
      <c r="E70" s="42"/>
      <c r="F70" s="42"/>
      <c r="G70" s="42"/>
      <c r="H70" s="42"/>
      <c r="I70" s="42"/>
    </row>
    <row r="72" spans="1:9" x14ac:dyDescent="0.25">
      <c r="A72" s="49" t="s">
        <v>49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9" t="s">
        <v>21</v>
      </c>
      <c r="B73" s="42"/>
      <c r="C73" s="42"/>
      <c r="D73" s="42"/>
      <c r="E73" s="42"/>
      <c r="F73" s="42"/>
      <c r="G73" s="42"/>
      <c r="H73" s="42"/>
      <c r="I73" s="42"/>
    </row>
    <row r="74" spans="1:9" ht="10.5" customHeight="1" x14ac:dyDescent="0.25"/>
    <row r="75" spans="1:9" ht="11.25" customHeight="1" x14ac:dyDescent="0.25"/>
    <row r="76" spans="1:9" x14ac:dyDescent="0.25">
      <c r="A76" s="41" t="s">
        <v>2</v>
      </c>
      <c r="B76" s="42"/>
      <c r="C76" s="42"/>
      <c r="D76" s="42"/>
      <c r="E76" s="42"/>
      <c r="F76" s="42"/>
      <c r="G76" s="42"/>
      <c r="H76" s="42"/>
      <c r="I76" s="42"/>
    </row>
    <row r="78" spans="1:9" x14ac:dyDescent="0.25">
      <c r="A78" s="43" t="s">
        <v>3</v>
      </c>
      <c r="B78" s="45" t="s">
        <v>4</v>
      </c>
      <c r="C78" s="46"/>
      <c r="D78" s="47"/>
      <c r="E78" s="45" t="s">
        <v>5</v>
      </c>
      <c r="F78" s="46"/>
      <c r="G78" s="47"/>
    </row>
    <row r="79" spans="1:9" x14ac:dyDescent="0.25">
      <c r="A79" s="44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9">
        <f>Enero!B81+Febrero!B81+Marzo!B81+Abril!B81+Mayo!B81+Junio!B81+Julio!B81+Agosto!B81+Septiembre!B81+Octubre!B81+Noviembre!B81+Diciembre!B81</f>
        <v>5277</v>
      </c>
      <c r="C81" s="9">
        <f>Enero!C81+Febrero!C81+Marzo!C81+Abril!C81+Mayo!C81+Junio!C81+Julio!C81+Agosto!C81+Septiembre!C81+Octubre!C81+Noviembre!C81+Diciembre!C81</f>
        <v>3303</v>
      </c>
      <c r="D81" s="9">
        <f>Enero!D81+Febrero!D81+Marzo!D81+Abril!D81+Mayo!D81+Junio!D81+Julio!D81+Agosto!D81+Septiembre!D81+Octubre!D81+Noviembre!D81+Diciembre!D81</f>
        <v>1974</v>
      </c>
      <c r="E81" s="9">
        <f>Enero!E81+Febrero!E81+Marzo!E81+Abril!E81+Mayo!E81+Junio!E81+Julio!E81+Agosto!E81+Septiembre!E81+Octubre!E81+Noviembre!E81+Diciembre!E81</f>
        <v>28591</v>
      </c>
      <c r="F81" s="9">
        <f>Enero!F81+Febrero!F81+Marzo!F81+Abril!F81+Mayo!F81+Junio!F81+Julio!F81+Agosto!F81+Septiembre!F81+Octubre!F81+Noviembre!F81+Diciembre!F81</f>
        <v>18868</v>
      </c>
      <c r="G81" s="9">
        <f>Enero!G81+Febrero!G81+Marzo!G81+Abril!G81+Mayo!G81+Junio!G81+Julio!G81+Agosto!G81+Septiembre!G81+Octubre!G81+Noviembre!G81+Diciembre!G81</f>
        <v>9723</v>
      </c>
    </row>
    <row r="82" spans="1:7" ht="16.5" x14ac:dyDescent="0.25">
      <c r="A82" s="4" t="s">
        <v>11</v>
      </c>
      <c r="B82" s="13">
        <f>Enero!B82+Febrero!B82+Marzo!B82+Abril!B82+Mayo!B82+Junio!B82+Julio!B82+Agosto!B82+Septiembre!B82+Octubre!B82+Noviembre!B82+Diciembre!B82</f>
        <v>109</v>
      </c>
      <c r="C82" s="13">
        <f>Enero!C82+Febrero!C82+Marzo!C82+Abril!C82+Mayo!C82+Junio!C82+Julio!C82+Agosto!C82+Septiembre!C82+Octubre!C82+Noviembre!C82+Diciembre!C82</f>
        <v>59</v>
      </c>
      <c r="D82" s="13">
        <f>Enero!D82+Febrero!D82+Marzo!D82+Abril!D82+Mayo!D82+Junio!D82+Julio!D82+Agosto!D82+Septiembre!D82+Octubre!D82+Noviembre!D82+Diciembre!D82</f>
        <v>50</v>
      </c>
      <c r="E82" s="13">
        <f>Enero!E82+Febrero!E82+Marzo!E82+Abril!E82+Mayo!E82+Junio!E82+Julio!E82+Agosto!E82+Septiembre!E82+Octubre!E82+Noviembre!E82+Diciembre!E82</f>
        <v>419</v>
      </c>
      <c r="F82" s="13">
        <f>Enero!F82+Febrero!F82+Marzo!F82+Abril!F82+Mayo!F82+Junio!F82+Julio!F82+Agosto!F82+Septiembre!F82+Octubre!F82+Noviembre!F82+Diciembre!F82</f>
        <v>230</v>
      </c>
      <c r="G82" s="13">
        <f>Enero!G82+Febrero!G82+Marzo!G82+Abril!G82+Mayo!G82+Junio!G82+Julio!G82+Agosto!G82+Septiembre!G82+Octubre!G82+Noviembre!G82+Diciembre!G82</f>
        <v>189</v>
      </c>
    </row>
    <row r="83" spans="1:7" ht="16.5" x14ac:dyDescent="0.25">
      <c r="A83" s="4" t="s">
        <v>12</v>
      </c>
      <c r="B83" s="13">
        <f>Enero!B83+Febrero!B83+Marzo!B83+Abril!B83+Mayo!B83+Junio!B83+Julio!B83+Agosto!B83+Septiembre!B83+Octubre!B83+Noviembre!B83+Diciembre!B83</f>
        <v>170</v>
      </c>
      <c r="C83" s="13">
        <f>Enero!C83+Febrero!C83+Marzo!C83+Abril!C83+Mayo!C83+Junio!C83+Julio!C83+Agosto!C83+Septiembre!C83+Octubre!C83+Noviembre!C83+Diciembre!C83</f>
        <v>80</v>
      </c>
      <c r="D83" s="13">
        <f>Enero!D83+Febrero!D83+Marzo!D83+Abril!D83+Mayo!D83+Junio!D83+Julio!D83+Agosto!D83+Septiembre!D83+Octubre!D83+Noviembre!D83+Diciembre!D83</f>
        <v>90</v>
      </c>
      <c r="E83" s="13">
        <f>Enero!E83+Febrero!E83+Marzo!E83+Abril!E83+Mayo!E83+Junio!E83+Julio!E83+Agosto!E83+Septiembre!E83+Octubre!E83+Noviembre!E83+Diciembre!E83</f>
        <v>2593</v>
      </c>
      <c r="F83" s="13">
        <f>Enero!F83+Febrero!F83+Marzo!F83+Abril!F83+Mayo!F83+Junio!F83+Julio!F83+Agosto!F83+Septiembre!F83+Octubre!F83+Noviembre!F83+Diciembre!F83</f>
        <v>1256</v>
      </c>
      <c r="G83" s="13">
        <f>Enero!G83+Febrero!G83+Marzo!G83+Abril!G83+Mayo!G83+Junio!G83+Julio!G83+Agosto!G83+Septiembre!G83+Octubre!G83+Noviembre!G83+Diciembre!G83</f>
        <v>1337</v>
      </c>
    </row>
    <row r="84" spans="1:7" ht="16.5" x14ac:dyDescent="0.25">
      <c r="A84" s="4" t="s">
        <v>13</v>
      </c>
      <c r="B84" s="13">
        <f>Enero!B84+Febrero!B84+Marzo!B84+Abril!B84+Mayo!B84+Junio!B84+Julio!B84+Agosto!B84+Septiembre!B84+Octubre!B84+Noviembre!B84+Diciembre!B84</f>
        <v>555</v>
      </c>
      <c r="C84" s="13">
        <f>Enero!C84+Febrero!C84+Marzo!C84+Abril!C84+Mayo!C84+Junio!C84+Julio!C84+Agosto!C84+Septiembre!C84+Octubre!C84+Noviembre!C84+Diciembre!C84</f>
        <v>259</v>
      </c>
      <c r="D84" s="13">
        <f>Enero!D84+Febrero!D84+Marzo!D84+Abril!D84+Mayo!D84+Junio!D84+Julio!D84+Agosto!D84+Septiembre!D84+Octubre!D84+Noviembre!D84+Diciembre!D84</f>
        <v>296</v>
      </c>
      <c r="E84" s="13">
        <f>Enero!E84+Febrero!E84+Marzo!E84+Abril!E84+Mayo!E84+Junio!E84+Julio!E84+Agosto!E84+Septiembre!E84+Octubre!E84+Noviembre!E84+Diciembre!E84</f>
        <v>4325</v>
      </c>
      <c r="F84" s="13">
        <f>Enero!F84+Febrero!F84+Marzo!F84+Abril!F84+Mayo!F84+Junio!F84+Julio!F84+Agosto!F84+Septiembre!F84+Octubre!F84+Noviembre!F84+Diciembre!F84</f>
        <v>2025</v>
      </c>
      <c r="G84" s="13">
        <f>Enero!G84+Febrero!G84+Marzo!G84+Abril!G84+Mayo!G84+Junio!G84+Julio!G84+Agosto!G84+Septiembre!G84+Octubre!G84+Noviembre!G84+Diciembre!G84</f>
        <v>2300</v>
      </c>
    </row>
    <row r="85" spans="1:7" ht="16.5" x14ac:dyDescent="0.25">
      <c r="A85" s="4" t="s">
        <v>14</v>
      </c>
      <c r="B85" s="13">
        <f>Enero!B85+Febrero!B85+Marzo!B85+Abril!B85+Mayo!B85+Junio!B85+Julio!B85+Agosto!B85+Septiembre!B85+Octubre!B85+Noviembre!B85+Diciembre!B85</f>
        <v>606</v>
      </c>
      <c r="C85" s="13">
        <f>Enero!C85+Febrero!C85+Marzo!C85+Abril!C85+Mayo!C85+Junio!C85+Julio!C85+Agosto!C85+Septiembre!C85+Octubre!C85+Noviembre!C85+Diciembre!C85</f>
        <v>327</v>
      </c>
      <c r="D85" s="13">
        <f>Enero!D85+Febrero!D85+Marzo!D85+Abril!D85+Mayo!D85+Junio!D85+Julio!D85+Agosto!D85+Septiembre!D85+Octubre!D85+Noviembre!D85+Diciembre!D85</f>
        <v>279</v>
      </c>
      <c r="E85" s="13">
        <f>Enero!E85+Febrero!E85+Marzo!E85+Abril!E85+Mayo!E85+Junio!E85+Julio!E85+Agosto!E85+Septiembre!E85+Octubre!E85+Noviembre!E85+Diciembre!E85</f>
        <v>2958</v>
      </c>
      <c r="F85" s="13">
        <f>Enero!F85+Febrero!F85+Marzo!F85+Abril!F85+Mayo!F85+Junio!F85+Julio!F85+Agosto!F85+Septiembre!F85+Octubre!F85+Noviembre!F85+Diciembre!F85</f>
        <v>1523</v>
      </c>
      <c r="G85" s="13">
        <f>Enero!G85+Febrero!G85+Marzo!G85+Abril!G85+Mayo!G85+Junio!G85+Julio!G85+Agosto!G85+Septiembre!G85+Octubre!G85+Noviembre!G85+Diciembre!G85</f>
        <v>1435</v>
      </c>
    </row>
    <row r="86" spans="1:7" ht="16.5" x14ac:dyDescent="0.25">
      <c r="A86" s="4" t="s">
        <v>15</v>
      </c>
      <c r="B86" s="13">
        <f>Enero!B86+Febrero!B86+Marzo!B86+Abril!B86+Mayo!B86+Junio!B86+Julio!B86+Agosto!B86+Septiembre!B86+Octubre!B86+Noviembre!B86+Diciembre!B86</f>
        <v>421</v>
      </c>
      <c r="C86" s="13">
        <f>Enero!C86+Febrero!C86+Marzo!C86+Abril!C86+Mayo!C86+Junio!C86+Julio!C86+Agosto!C86+Septiembre!C86+Octubre!C86+Noviembre!C86+Diciembre!C86</f>
        <v>221</v>
      </c>
      <c r="D86" s="13">
        <f>Enero!D86+Febrero!D86+Marzo!D86+Abril!D86+Mayo!D86+Junio!D86+Julio!D86+Agosto!D86+Septiembre!D86+Octubre!D86+Noviembre!D86+Diciembre!D86</f>
        <v>200</v>
      </c>
      <c r="E86" s="13">
        <f>Enero!E86+Febrero!E86+Marzo!E86+Abril!E86+Mayo!E86+Junio!E86+Julio!E86+Agosto!E86+Septiembre!E86+Octubre!E86+Noviembre!E86+Diciembre!E86</f>
        <v>1937</v>
      </c>
      <c r="F86" s="13">
        <f>Enero!F86+Febrero!F86+Marzo!F86+Abril!F86+Mayo!F86+Junio!F86+Julio!F86+Agosto!F86+Septiembre!F86+Octubre!F86+Noviembre!F86+Diciembre!F86</f>
        <v>1073</v>
      </c>
      <c r="G86" s="13">
        <f>Enero!G86+Febrero!G86+Marzo!G86+Abril!G86+Mayo!G86+Junio!G86+Julio!G86+Agosto!G86+Septiembre!G86+Octubre!G86+Noviembre!G86+Diciembre!G86</f>
        <v>864</v>
      </c>
    </row>
    <row r="87" spans="1:7" ht="16.5" x14ac:dyDescent="0.25">
      <c r="A87" s="4" t="s">
        <v>16</v>
      </c>
      <c r="B87" s="13">
        <f>Enero!B87+Febrero!B87+Marzo!B87+Abril!B87+Mayo!B87+Junio!B87+Julio!B87+Agosto!B87+Septiembre!B87+Octubre!B87+Noviembre!B87+Diciembre!B87</f>
        <v>943</v>
      </c>
      <c r="C87" s="13">
        <f>Enero!C87+Febrero!C87+Marzo!C87+Abril!C87+Mayo!C87+Junio!C87+Julio!C87+Agosto!C87+Septiembre!C87+Octubre!C87+Noviembre!C87+Diciembre!C87</f>
        <v>673</v>
      </c>
      <c r="D87" s="13">
        <f>Enero!D87+Febrero!D87+Marzo!D87+Abril!D87+Mayo!D87+Junio!D87+Julio!D87+Agosto!D87+Septiembre!D87+Octubre!D87+Noviembre!D87+Diciembre!D87</f>
        <v>270</v>
      </c>
      <c r="E87" s="13">
        <f>Enero!E87+Febrero!E87+Marzo!E87+Abril!E87+Mayo!E87+Junio!E87+Julio!E87+Agosto!E87+Septiembre!E87+Octubre!E87+Noviembre!E87+Diciembre!E87</f>
        <v>5610</v>
      </c>
      <c r="F87" s="13">
        <f>Enero!F87+Febrero!F87+Marzo!F87+Abril!F87+Mayo!F87+Junio!F87+Julio!F87+Agosto!F87+Septiembre!F87+Octubre!F87+Noviembre!F87+Diciembre!F87</f>
        <v>4627</v>
      </c>
      <c r="G87" s="13">
        <f>Enero!G87+Febrero!G87+Marzo!G87+Abril!G87+Mayo!G87+Junio!G87+Julio!G87+Agosto!G87+Septiembre!G87+Octubre!G87+Noviembre!G87+Diciembre!G87</f>
        <v>983</v>
      </c>
    </row>
    <row r="88" spans="1:7" ht="16.5" x14ac:dyDescent="0.25">
      <c r="A88" s="4" t="s">
        <v>17</v>
      </c>
      <c r="B88" s="13">
        <f>Enero!B88+Febrero!B88+Marzo!B88+Abril!B88+Mayo!B88+Junio!B88+Julio!B88+Agosto!B88+Septiembre!B88+Octubre!B88+Noviembre!B88+Diciembre!B88</f>
        <v>1921</v>
      </c>
      <c r="C88" s="13">
        <f>Enero!C88+Febrero!C88+Marzo!C88+Abril!C88+Mayo!C88+Junio!C88+Julio!C88+Agosto!C88+Septiembre!C88+Octubre!C88+Noviembre!C88+Diciembre!C88</f>
        <v>1378</v>
      </c>
      <c r="D88" s="13">
        <f>Enero!D88+Febrero!D88+Marzo!D88+Abril!D88+Mayo!D88+Junio!D88+Julio!D88+Agosto!D88+Septiembre!D88+Octubre!D88+Noviembre!D88+Diciembre!D88</f>
        <v>543</v>
      </c>
      <c r="E88" s="13">
        <f>Enero!E88+Febrero!E88+Marzo!E88+Abril!E88+Mayo!E88+Junio!E88+Julio!E88+Agosto!E88+Septiembre!E88+Octubre!E88+Noviembre!E88+Diciembre!E88</f>
        <v>8363</v>
      </c>
      <c r="F88" s="13">
        <f>Enero!F88+Febrero!F88+Marzo!F88+Abril!F88+Mayo!F88+Junio!F88+Julio!F88+Agosto!F88+Septiembre!F88+Octubre!F88+Noviembre!F88+Diciembre!F88</f>
        <v>6686</v>
      </c>
      <c r="G88" s="13">
        <f>Enero!G88+Febrero!G88+Marzo!G88+Abril!G88+Mayo!G88+Junio!G88+Julio!G88+Agosto!G88+Septiembre!G88+Octubre!G88+Noviembre!G88+Diciembre!G88</f>
        <v>1677</v>
      </c>
    </row>
    <row r="89" spans="1:7" ht="16.5" x14ac:dyDescent="0.25">
      <c r="A89" s="4" t="s">
        <v>18</v>
      </c>
      <c r="B89" s="13">
        <f>Enero!B89+Febrero!B89+Marzo!B89+Abril!B89+Mayo!B89+Junio!B89+Julio!B89+Agosto!B89+Septiembre!B89+Octubre!B89+Noviembre!B89+Diciembre!B89</f>
        <v>552</v>
      </c>
      <c r="C89" s="13">
        <f>Enero!C89+Febrero!C89+Marzo!C89+Abril!C89+Mayo!C89+Junio!C89+Julio!C89+Agosto!C89+Septiembre!C89+Octubre!C89+Noviembre!C89+Diciembre!C89</f>
        <v>306</v>
      </c>
      <c r="D89" s="13">
        <f>Enero!D89+Febrero!D89+Marzo!D89+Abril!D89+Mayo!D89+Junio!D89+Julio!D89+Agosto!D89+Septiembre!D89+Octubre!D89+Noviembre!D89+Diciembre!D89</f>
        <v>246</v>
      </c>
      <c r="E89" s="13">
        <f>Enero!E89+Febrero!E89+Marzo!E89+Abril!E89+Mayo!E89+Junio!E89+Julio!E89+Agosto!E89+Septiembre!E89+Octubre!E89+Noviembre!E89+Diciembre!E89</f>
        <v>2386</v>
      </c>
      <c r="F89" s="13">
        <f>Enero!F89+Febrero!F89+Marzo!F89+Abril!F89+Mayo!F89+Junio!F89+Julio!F89+Agosto!F89+Septiembre!F89+Octubre!F89+Noviembre!F89+Diciembre!F89</f>
        <v>1448</v>
      </c>
      <c r="G89" s="13">
        <f>Enero!G89+Febrero!G89+Marzo!G89+Abril!G89+Mayo!G89+Junio!G89+Julio!G89+Agosto!G89+Septiembre!G89+Octubre!G89+Noviembre!G89+Diciembre!G89</f>
        <v>938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9"/>
  <sheetViews>
    <sheetView showGridLines="0" workbookViewId="0">
      <pane ySplit="7" topLeftCell="A8" activePane="bottomLeft" state="frozen"/>
      <selection pane="bottomLeft" activeCell="N18" sqref="N18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2"/>
      <c r="C3" s="42"/>
      <c r="D3" s="42"/>
      <c r="E3" s="42"/>
      <c r="F3" s="42"/>
      <c r="G3" s="42"/>
      <c r="H3" s="42"/>
      <c r="I3" s="42"/>
    </row>
    <row r="4" spans="1:9" ht="5.0999999999999996" customHeight="1" x14ac:dyDescent="0.25"/>
    <row r="5" spans="1:9" ht="18" customHeight="1" x14ac:dyDescent="0.25">
      <c r="A5" s="49" t="s">
        <v>24</v>
      </c>
      <c r="B5" s="42"/>
      <c r="C5" s="42"/>
      <c r="D5" s="42"/>
      <c r="E5" s="42"/>
      <c r="F5" s="42"/>
      <c r="G5" s="42"/>
      <c r="H5" s="42"/>
      <c r="I5" s="42"/>
    </row>
    <row r="6" spans="1:9" ht="18" customHeight="1" x14ac:dyDescent="0.25">
      <c r="A6" s="49" t="s">
        <v>1</v>
      </c>
      <c r="B6" s="42"/>
      <c r="C6" s="42"/>
      <c r="D6" s="42"/>
      <c r="E6" s="42"/>
      <c r="F6" s="42"/>
      <c r="G6" s="42"/>
      <c r="H6" s="42"/>
      <c r="I6" s="42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9" ht="8.4499999999999993" customHeight="1" x14ac:dyDescent="0.25"/>
    <row r="11" spans="1:9" x14ac:dyDescent="0.25">
      <c r="A11" s="43" t="s">
        <v>3</v>
      </c>
      <c r="B11" s="45" t="s">
        <v>4</v>
      </c>
      <c r="C11" s="46"/>
      <c r="D11" s="47"/>
      <c r="E11" s="45" t="s">
        <v>5</v>
      </c>
      <c r="F11" s="46"/>
      <c r="G11" s="47"/>
    </row>
    <row r="12" spans="1:9" x14ac:dyDescent="0.25">
      <c r="A12" s="44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5" t="s">
        <v>10</v>
      </c>
      <c r="B14" s="18">
        <v>1164</v>
      </c>
      <c r="C14" s="18">
        <v>757</v>
      </c>
      <c r="D14" s="18">
        <v>407</v>
      </c>
      <c r="E14" s="18">
        <v>7323</v>
      </c>
      <c r="F14" s="18">
        <v>4767</v>
      </c>
      <c r="G14" s="18">
        <v>2556</v>
      </c>
    </row>
    <row r="15" spans="1:9" ht="16.5" x14ac:dyDescent="0.25">
      <c r="A15" s="4" t="s">
        <v>11</v>
      </c>
      <c r="B15" s="19">
        <v>5</v>
      </c>
      <c r="C15" s="19">
        <v>2</v>
      </c>
      <c r="D15" s="19">
        <v>3</v>
      </c>
      <c r="E15" s="19">
        <v>66</v>
      </c>
      <c r="F15" s="19">
        <v>43</v>
      </c>
      <c r="G15" s="19">
        <v>23</v>
      </c>
    </row>
    <row r="16" spans="1:9" ht="16.5" x14ac:dyDescent="0.25">
      <c r="A16" s="4" t="s">
        <v>12</v>
      </c>
      <c r="B16" s="19">
        <v>41</v>
      </c>
      <c r="C16" s="19">
        <v>23</v>
      </c>
      <c r="D16" s="19">
        <v>18</v>
      </c>
      <c r="E16" s="19">
        <v>467</v>
      </c>
      <c r="F16" s="19">
        <v>215</v>
      </c>
      <c r="G16" s="19">
        <v>252</v>
      </c>
    </row>
    <row r="17" spans="1:9" ht="16.5" x14ac:dyDescent="0.25">
      <c r="A17" s="4" t="s">
        <v>13</v>
      </c>
      <c r="B17" s="19">
        <v>157</v>
      </c>
      <c r="C17" s="19">
        <v>67</v>
      </c>
      <c r="D17" s="19">
        <v>90</v>
      </c>
      <c r="E17" s="19">
        <v>944</v>
      </c>
      <c r="F17" s="19">
        <v>439</v>
      </c>
      <c r="G17" s="19">
        <v>505</v>
      </c>
    </row>
    <row r="18" spans="1:9" ht="16.5" x14ac:dyDescent="0.25">
      <c r="A18" s="4" t="s">
        <v>14</v>
      </c>
      <c r="B18" s="19">
        <v>116</v>
      </c>
      <c r="C18" s="19">
        <v>46</v>
      </c>
      <c r="D18" s="19">
        <v>70</v>
      </c>
      <c r="E18" s="19">
        <v>640</v>
      </c>
      <c r="F18" s="19">
        <v>310</v>
      </c>
      <c r="G18" s="19">
        <v>330</v>
      </c>
    </row>
    <row r="19" spans="1:9" ht="16.5" x14ac:dyDescent="0.25">
      <c r="A19" s="4" t="s">
        <v>15</v>
      </c>
      <c r="B19" s="19">
        <v>97</v>
      </c>
      <c r="C19" s="19">
        <v>65</v>
      </c>
      <c r="D19" s="19">
        <v>32</v>
      </c>
      <c r="E19" s="19">
        <v>453</v>
      </c>
      <c r="F19" s="19">
        <v>264</v>
      </c>
      <c r="G19" s="19">
        <v>189</v>
      </c>
    </row>
    <row r="20" spans="1:9" ht="16.5" x14ac:dyDescent="0.25">
      <c r="A20" s="4" t="s">
        <v>16</v>
      </c>
      <c r="B20" s="19">
        <v>231</v>
      </c>
      <c r="C20" s="19">
        <v>183</v>
      </c>
      <c r="D20" s="19">
        <v>48</v>
      </c>
      <c r="E20" s="19">
        <v>1454</v>
      </c>
      <c r="F20" s="19">
        <v>1170</v>
      </c>
      <c r="G20" s="19">
        <v>284</v>
      </c>
    </row>
    <row r="21" spans="1:9" ht="16.5" x14ac:dyDescent="0.25">
      <c r="A21" s="4" t="s">
        <v>17</v>
      </c>
      <c r="B21" s="19">
        <v>407</v>
      </c>
      <c r="C21" s="19">
        <v>305</v>
      </c>
      <c r="D21" s="19">
        <v>102</v>
      </c>
      <c r="E21" s="19">
        <v>2518</v>
      </c>
      <c r="F21" s="19">
        <v>1862</v>
      </c>
      <c r="G21" s="19">
        <v>656</v>
      </c>
    </row>
    <row r="22" spans="1:9" ht="16.5" x14ac:dyDescent="0.25">
      <c r="A22" s="4" t="s">
        <v>18</v>
      </c>
      <c r="B22" s="19">
        <v>110</v>
      </c>
      <c r="C22" s="19">
        <v>66</v>
      </c>
      <c r="D22" s="19">
        <v>44</v>
      </c>
      <c r="E22" s="19">
        <v>781</v>
      </c>
      <c r="F22" s="19">
        <v>464</v>
      </c>
      <c r="G22" s="19">
        <v>317</v>
      </c>
    </row>
    <row r="23" spans="1:9" ht="15.75" customHeight="1" x14ac:dyDescent="0.25"/>
    <row r="24" spans="1:9" ht="37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9.75" customHeight="1" x14ac:dyDescent="0.25"/>
    <row r="26" spans="1:9" ht="38.25" customHeight="1" x14ac:dyDescent="0.25">
      <c r="A26" s="48" t="s">
        <v>0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49" t="s">
        <v>24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9" t="s">
        <v>19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1" t="s">
        <v>2</v>
      </c>
      <c r="B30" s="42"/>
      <c r="C30" s="42"/>
      <c r="D30" s="42"/>
      <c r="E30" s="42"/>
      <c r="F30" s="42"/>
      <c r="G30" s="42"/>
      <c r="H30" s="42"/>
      <c r="I30" s="42"/>
    </row>
    <row r="32" spans="1:9" x14ac:dyDescent="0.25">
      <c r="A32" s="43" t="s">
        <v>3</v>
      </c>
      <c r="B32" s="45" t="s">
        <v>4</v>
      </c>
      <c r="C32" s="46"/>
      <c r="D32" s="47"/>
      <c r="E32" s="45" t="s">
        <v>5</v>
      </c>
      <c r="F32" s="46"/>
      <c r="G32" s="47"/>
    </row>
    <row r="33" spans="1:9" x14ac:dyDescent="0.25">
      <c r="A33" s="44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5" t="s">
        <v>10</v>
      </c>
      <c r="B35" s="18">
        <v>573</v>
      </c>
      <c r="C35" s="18">
        <v>380</v>
      </c>
      <c r="D35" s="18">
        <v>193</v>
      </c>
      <c r="E35" s="18">
        <v>3715</v>
      </c>
      <c r="F35" s="18">
        <v>2436</v>
      </c>
      <c r="G35" s="18">
        <v>1279</v>
      </c>
    </row>
    <row r="36" spans="1:9" ht="16.5" x14ac:dyDescent="0.25">
      <c r="A36" s="4" t="s">
        <v>11</v>
      </c>
      <c r="B36" s="19">
        <v>1</v>
      </c>
      <c r="C36" s="19">
        <v>1</v>
      </c>
      <c r="D36" s="19">
        <v>0</v>
      </c>
      <c r="E36" s="19">
        <v>13</v>
      </c>
      <c r="F36" s="19">
        <v>13</v>
      </c>
      <c r="G36" s="19">
        <v>0</v>
      </c>
    </row>
    <row r="37" spans="1:9" ht="16.5" x14ac:dyDescent="0.25">
      <c r="A37" s="4" t="s">
        <v>12</v>
      </c>
      <c r="B37" s="19">
        <v>21</v>
      </c>
      <c r="C37" s="19">
        <v>15</v>
      </c>
      <c r="D37" s="19">
        <v>6</v>
      </c>
      <c r="E37" s="19">
        <v>201</v>
      </c>
      <c r="F37" s="19">
        <v>103</v>
      </c>
      <c r="G37" s="19">
        <v>98</v>
      </c>
    </row>
    <row r="38" spans="1:9" ht="16.5" x14ac:dyDescent="0.25">
      <c r="A38" s="4" t="s">
        <v>13</v>
      </c>
      <c r="B38" s="19">
        <v>52</v>
      </c>
      <c r="C38" s="19">
        <v>24</v>
      </c>
      <c r="D38" s="19">
        <v>28</v>
      </c>
      <c r="E38" s="19">
        <v>388</v>
      </c>
      <c r="F38" s="19">
        <v>196</v>
      </c>
      <c r="G38" s="19">
        <v>192</v>
      </c>
    </row>
    <row r="39" spans="1:9" ht="16.5" x14ac:dyDescent="0.25">
      <c r="A39" s="4" t="s">
        <v>14</v>
      </c>
      <c r="B39" s="19">
        <v>53</v>
      </c>
      <c r="C39" s="19">
        <v>23</v>
      </c>
      <c r="D39" s="19">
        <v>30</v>
      </c>
      <c r="E39" s="19">
        <v>312</v>
      </c>
      <c r="F39" s="19">
        <v>140</v>
      </c>
      <c r="G39" s="19">
        <v>172</v>
      </c>
    </row>
    <row r="40" spans="1:9" ht="16.5" x14ac:dyDescent="0.25">
      <c r="A40" s="4" t="s">
        <v>15</v>
      </c>
      <c r="B40" s="19">
        <v>39</v>
      </c>
      <c r="C40" s="19">
        <v>25</v>
      </c>
      <c r="D40" s="19">
        <v>14</v>
      </c>
      <c r="E40" s="19">
        <v>182</v>
      </c>
      <c r="F40" s="19">
        <v>107</v>
      </c>
      <c r="G40" s="19">
        <v>75</v>
      </c>
    </row>
    <row r="41" spans="1:9" ht="16.5" x14ac:dyDescent="0.25">
      <c r="A41" s="4" t="s">
        <v>16</v>
      </c>
      <c r="B41" s="19">
        <v>121</v>
      </c>
      <c r="C41" s="19">
        <v>93</v>
      </c>
      <c r="D41" s="19">
        <v>28</v>
      </c>
      <c r="E41" s="19">
        <v>706</v>
      </c>
      <c r="F41" s="19">
        <v>556</v>
      </c>
      <c r="G41" s="19">
        <v>150</v>
      </c>
    </row>
    <row r="42" spans="1:9" ht="16.5" x14ac:dyDescent="0.25">
      <c r="A42" s="4" t="s">
        <v>17</v>
      </c>
      <c r="B42" s="19">
        <v>220</v>
      </c>
      <c r="C42" s="19">
        <v>161</v>
      </c>
      <c r="D42" s="19">
        <v>59</v>
      </c>
      <c r="E42" s="19">
        <v>1365</v>
      </c>
      <c r="F42" s="19">
        <v>992</v>
      </c>
      <c r="G42" s="19">
        <v>373</v>
      </c>
    </row>
    <row r="43" spans="1:9" ht="16.5" x14ac:dyDescent="0.25">
      <c r="A43" s="4" t="s">
        <v>18</v>
      </c>
      <c r="B43" s="19">
        <v>66</v>
      </c>
      <c r="C43" s="19">
        <v>38</v>
      </c>
      <c r="D43" s="19">
        <v>28</v>
      </c>
      <c r="E43" s="19">
        <v>548</v>
      </c>
      <c r="F43" s="19">
        <v>329</v>
      </c>
      <c r="G43" s="19">
        <v>219</v>
      </c>
    </row>
    <row r="45" spans="1:9" ht="35.2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39.75" customHeight="1" x14ac:dyDescent="0.25">
      <c r="A47" s="48" t="s">
        <v>0</v>
      </c>
      <c r="B47" s="42"/>
      <c r="C47" s="42"/>
      <c r="D47" s="42"/>
      <c r="E47" s="42"/>
      <c r="F47" s="42"/>
      <c r="G47" s="42"/>
      <c r="H47" s="42"/>
      <c r="I47" s="42"/>
    </row>
    <row r="49" spans="1:9" x14ac:dyDescent="0.25">
      <c r="A49" s="49" t="s">
        <v>24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9" t="s">
        <v>20</v>
      </c>
      <c r="B50" s="42"/>
      <c r="C50" s="42"/>
      <c r="D50" s="42"/>
      <c r="E50" s="42"/>
      <c r="F50" s="42"/>
      <c r="G50" s="42"/>
      <c r="H50" s="42"/>
      <c r="I50" s="42"/>
    </row>
    <row r="53" spans="1:9" x14ac:dyDescent="0.25">
      <c r="A53" s="41" t="s">
        <v>2</v>
      </c>
      <c r="B53" s="42"/>
      <c r="C53" s="42"/>
      <c r="D53" s="42"/>
      <c r="E53" s="42"/>
      <c r="F53" s="42"/>
      <c r="G53" s="42"/>
      <c r="H53" s="42"/>
      <c r="I53" s="42"/>
    </row>
    <row r="55" spans="1:9" x14ac:dyDescent="0.25">
      <c r="A55" s="43" t="s">
        <v>3</v>
      </c>
      <c r="B55" s="45" t="s">
        <v>4</v>
      </c>
      <c r="C55" s="46"/>
      <c r="D55" s="47"/>
      <c r="E55" s="45" t="s">
        <v>5</v>
      </c>
      <c r="F55" s="46"/>
      <c r="G55" s="47"/>
    </row>
    <row r="56" spans="1:9" x14ac:dyDescent="0.25">
      <c r="A56" s="44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5" t="s">
        <v>10</v>
      </c>
      <c r="B58" s="18">
        <v>160</v>
      </c>
      <c r="C58" s="18">
        <v>96</v>
      </c>
      <c r="D58" s="18">
        <v>64</v>
      </c>
      <c r="E58" s="18">
        <v>1126</v>
      </c>
      <c r="F58" s="18">
        <v>740</v>
      </c>
      <c r="G58" s="18">
        <v>386</v>
      </c>
    </row>
    <row r="59" spans="1:9" ht="16.5" x14ac:dyDescent="0.25">
      <c r="A59" s="4" t="s">
        <v>11</v>
      </c>
      <c r="B59" s="12">
        <v>2</v>
      </c>
      <c r="C59" s="12">
        <v>0</v>
      </c>
      <c r="D59" s="12">
        <v>2</v>
      </c>
      <c r="E59" s="12">
        <v>19</v>
      </c>
      <c r="F59" s="12">
        <v>8</v>
      </c>
      <c r="G59" s="12">
        <v>11</v>
      </c>
    </row>
    <row r="60" spans="1:9" ht="16.5" x14ac:dyDescent="0.25">
      <c r="A60" s="4" t="s">
        <v>12</v>
      </c>
      <c r="B60" s="12">
        <v>6</v>
      </c>
      <c r="C60" s="12">
        <v>3</v>
      </c>
      <c r="D60" s="12">
        <v>3</v>
      </c>
      <c r="E60" s="12">
        <v>89</v>
      </c>
      <c r="F60" s="12">
        <v>45</v>
      </c>
      <c r="G60" s="12">
        <v>44</v>
      </c>
    </row>
    <row r="61" spans="1:9" ht="16.5" x14ac:dyDescent="0.25">
      <c r="A61" s="4" t="s">
        <v>13</v>
      </c>
      <c r="B61" s="12">
        <v>31</v>
      </c>
      <c r="C61" s="12">
        <v>10</v>
      </c>
      <c r="D61" s="12">
        <v>21</v>
      </c>
      <c r="E61" s="12">
        <v>165</v>
      </c>
      <c r="F61" s="12">
        <v>79</v>
      </c>
      <c r="G61" s="12">
        <v>86</v>
      </c>
    </row>
    <row r="62" spans="1:9" ht="16.5" x14ac:dyDescent="0.25">
      <c r="A62" s="4" t="s">
        <v>14</v>
      </c>
      <c r="B62" s="12">
        <v>19</v>
      </c>
      <c r="C62" s="12">
        <v>6</v>
      </c>
      <c r="D62" s="12">
        <v>13</v>
      </c>
      <c r="E62" s="12">
        <v>107</v>
      </c>
      <c r="F62" s="12">
        <v>51</v>
      </c>
      <c r="G62" s="12">
        <v>56</v>
      </c>
    </row>
    <row r="63" spans="1:9" ht="16.5" x14ac:dyDescent="0.25">
      <c r="A63" s="4" t="s">
        <v>15</v>
      </c>
      <c r="B63" s="12">
        <v>16</v>
      </c>
      <c r="C63" s="12">
        <v>8</v>
      </c>
      <c r="D63" s="12">
        <v>8</v>
      </c>
      <c r="E63" s="12">
        <v>87</v>
      </c>
      <c r="F63" s="12">
        <v>44</v>
      </c>
      <c r="G63" s="12">
        <v>43</v>
      </c>
    </row>
    <row r="64" spans="1:9" ht="16.5" x14ac:dyDescent="0.25">
      <c r="A64" s="4" t="s">
        <v>16</v>
      </c>
      <c r="B64" s="12">
        <v>29</v>
      </c>
      <c r="C64" s="12">
        <v>28</v>
      </c>
      <c r="D64" s="12">
        <v>1</v>
      </c>
      <c r="E64" s="12">
        <v>228</v>
      </c>
      <c r="F64" s="12">
        <v>199</v>
      </c>
      <c r="G64" s="12">
        <v>29</v>
      </c>
    </row>
    <row r="65" spans="1:9" ht="16.5" x14ac:dyDescent="0.25">
      <c r="A65" s="4" t="s">
        <v>17</v>
      </c>
      <c r="B65" s="12">
        <v>43</v>
      </c>
      <c r="C65" s="12">
        <v>33</v>
      </c>
      <c r="D65" s="12">
        <v>10</v>
      </c>
      <c r="E65" s="12">
        <v>347</v>
      </c>
      <c r="F65" s="12">
        <v>271</v>
      </c>
      <c r="G65" s="12">
        <v>76</v>
      </c>
    </row>
    <row r="66" spans="1:9" ht="16.5" x14ac:dyDescent="0.25">
      <c r="A66" s="4" t="s">
        <v>18</v>
      </c>
      <c r="B66" s="12">
        <v>14</v>
      </c>
      <c r="C66" s="12">
        <v>8</v>
      </c>
      <c r="D66" s="12">
        <v>6</v>
      </c>
      <c r="E66" s="12">
        <v>84</v>
      </c>
      <c r="F66" s="12">
        <v>43</v>
      </c>
      <c r="G66" s="12">
        <v>41</v>
      </c>
    </row>
    <row r="68" spans="1:9" ht="36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39.75" customHeight="1" x14ac:dyDescent="0.25">
      <c r="A70" s="48" t="s">
        <v>0</v>
      </c>
      <c r="B70" s="42"/>
      <c r="C70" s="42"/>
      <c r="D70" s="42"/>
      <c r="E70" s="42"/>
      <c r="F70" s="42"/>
      <c r="G70" s="42"/>
      <c r="H70" s="42"/>
      <c r="I70" s="42"/>
    </row>
    <row r="72" spans="1:9" x14ac:dyDescent="0.25">
      <c r="A72" s="49" t="s">
        <v>24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9" t="s">
        <v>21</v>
      </c>
      <c r="B73" s="42"/>
      <c r="C73" s="42"/>
      <c r="D73" s="42"/>
      <c r="E73" s="42"/>
      <c r="F73" s="42"/>
      <c r="G73" s="42"/>
      <c r="H73" s="42"/>
      <c r="I73" s="42"/>
    </row>
    <row r="74" spans="1:9" ht="10.5" customHeight="1" x14ac:dyDescent="0.25"/>
    <row r="75" spans="1:9" ht="11.25" customHeight="1" x14ac:dyDescent="0.25"/>
    <row r="76" spans="1:9" x14ac:dyDescent="0.25">
      <c r="A76" s="41" t="s">
        <v>2</v>
      </c>
      <c r="B76" s="42"/>
      <c r="C76" s="42"/>
      <c r="D76" s="42"/>
      <c r="E76" s="42"/>
      <c r="F76" s="42"/>
      <c r="G76" s="42"/>
      <c r="H76" s="42"/>
      <c r="I76" s="42"/>
    </row>
    <row r="78" spans="1:9" x14ac:dyDescent="0.25">
      <c r="A78" s="43" t="s">
        <v>3</v>
      </c>
      <c r="B78" s="45" t="s">
        <v>4</v>
      </c>
      <c r="C78" s="46"/>
      <c r="D78" s="47"/>
      <c r="E78" s="45" t="s">
        <v>5</v>
      </c>
      <c r="F78" s="46"/>
      <c r="G78" s="47"/>
    </row>
    <row r="79" spans="1:9" x14ac:dyDescent="0.25">
      <c r="A79" s="44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5" t="s">
        <v>10</v>
      </c>
      <c r="B81" s="18">
        <v>431</v>
      </c>
      <c r="C81" s="18">
        <v>281</v>
      </c>
      <c r="D81" s="18">
        <v>150</v>
      </c>
      <c r="E81" s="18">
        <v>2482</v>
      </c>
      <c r="F81" s="18">
        <v>1591</v>
      </c>
      <c r="G81" s="18">
        <v>891</v>
      </c>
    </row>
    <row r="82" spans="1:7" ht="16.5" x14ac:dyDescent="0.25">
      <c r="A82" s="4" t="s">
        <v>11</v>
      </c>
      <c r="B82" s="19">
        <v>2</v>
      </c>
      <c r="C82" s="19">
        <v>1</v>
      </c>
      <c r="D82" s="19">
        <v>1</v>
      </c>
      <c r="E82" s="19">
        <v>34</v>
      </c>
      <c r="F82" s="19">
        <v>22</v>
      </c>
      <c r="G82" s="19">
        <v>12</v>
      </c>
    </row>
    <row r="83" spans="1:7" ht="16.5" x14ac:dyDescent="0.25">
      <c r="A83" s="4" t="s">
        <v>12</v>
      </c>
      <c r="B83" s="19">
        <v>14</v>
      </c>
      <c r="C83" s="19">
        <v>5</v>
      </c>
      <c r="D83" s="19">
        <v>9</v>
      </c>
      <c r="E83" s="19">
        <v>177</v>
      </c>
      <c r="F83" s="19">
        <v>67</v>
      </c>
      <c r="G83" s="19">
        <v>110</v>
      </c>
    </row>
    <row r="84" spans="1:7" ht="16.5" x14ac:dyDescent="0.25">
      <c r="A84" s="4" t="s">
        <v>13</v>
      </c>
      <c r="B84" s="19">
        <v>74</v>
      </c>
      <c r="C84" s="19">
        <v>33</v>
      </c>
      <c r="D84" s="19">
        <v>41</v>
      </c>
      <c r="E84" s="19">
        <v>391</v>
      </c>
      <c r="F84" s="19">
        <v>164</v>
      </c>
      <c r="G84" s="19">
        <v>227</v>
      </c>
    </row>
    <row r="85" spans="1:7" ht="16.5" x14ac:dyDescent="0.25">
      <c r="A85" s="4" t="s">
        <v>14</v>
      </c>
      <c r="B85" s="19">
        <v>44</v>
      </c>
      <c r="C85" s="19">
        <v>17</v>
      </c>
      <c r="D85" s="19">
        <v>27</v>
      </c>
      <c r="E85" s="19">
        <v>221</v>
      </c>
      <c r="F85" s="19">
        <v>119</v>
      </c>
      <c r="G85" s="19">
        <v>102</v>
      </c>
    </row>
    <row r="86" spans="1:7" ht="16.5" x14ac:dyDescent="0.25">
      <c r="A86" s="4" t="s">
        <v>15</v>
      </c>
      <c r="B86" s="19">
        <v>42</v>
      </c>
      <c r="C86" s="19">
        <v>32</v>
      </c>
      <c r="D86" s="19">
        <v>10</v>
      </c>
      <c r="E86" s="19">
        <v>184</v>
      </c>
      <c r="F86" s="19">
        <v>113</v>
      </c>
      <c r="G86" s="19">
        <v>71</v>
      </c>
    </row>
    <row r="87" spans="1:7" ht="16.5" x14ac:dyDescent="0.25">
      <c r="A87" s="4" t="s">
        <v>16</v>
      </c>
      <c r="B87" s="19">
        <v>81</v>
      </c>
      <c r="C87" s="19">
        <v>62</v>
      </c>
      <c r="D87" s="19">
        <v>19</v>
      </c>
      <c r="E87" s="19">
        <v>520</v>
      </c>
      <c r="F87" s="19">
        <v>415</v>
      </c>
      <c r="G87" s="19">
        <v>105</v>
      </c>
    </row>
    <row r="88" spans="1:7" ht="16.5" x14ac:dyDescent="0.25">
      <c r="A88" s="4" t="s">
        <v>17</v>
      </c>
      <c r="B88" s="19">
        <v>144</v>
      </c>
      <c r="C88" s="19">
        <v>111</v>
      </c>
      <c r="D88" s="19">
        <v>33</v>
      </c>
      <c r="E88" s="19">
        <v>806</v>
      </c>
      <c r="F88" s="19">
        <v>599</v>
      </c>
      <c r="G88" s="19">
        <v>207</v>
      </c>
    </row>
    <row r="89" spans="1:7" ht="16.5" x14ac:dyDescent="0.25">
      <c r="A89" s="4" t="s">
        <v>18</v>
      </c>
      <c r="B89" s="19">
        <v>30</v>
      </c>
      <c r="C89" s="19">
        <v>20</v>
      </c>
      <c r="D89" s="19">
        <v>10</v>
      </c>
      <c r="E89" s="19">
        <v>149</v>
      </c>
      <c r="F89" s="19">
        <v>92</v>
      </c>
      <c r="G89" s="19">
        <v>57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9"/>
  <sheetViews>
    <sheetView showGridLines="0" workbookViewId="0">
      <pane ySplit="7" topLeftCell="A8" activePane="bottomLeft" state="frozen"/>
      <selection pane="bottomLeft" activeCell="A7" sqref="A7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2"/>
      <c r="C3" s="42"/>
      <c r="D3" s="42"/>
      <c r="E3" s="42"/>
      <c r="F3" s="42"/>
      <c r="G3" s="42"/>
      <c r="H3" s="42"/>
      <c r="I3" s="42"/>
    </row>
    <row r="4" spans="1:9" ht="5.0999999999999996" customHeight="1" x14ac:dyDescent="0.25"/>
    <row r="5" spans="1:9" ht="18" customHeight="1" x14ac:dyDescent="0.25">
      <c r="A5" s="49" t="s">
        <v>25</v>
      </c>
      <c r="B5" s="42"/>
      <c r="C5" s="42"/>
      <c r="D5" s="42"/>
      <c r="E5" s="42"/>
      <c r="F5" s="42"/>
      <c r="G5" s="42"/>
      <c r="H5" s="42"/>
      <c r="I5" s="42"/>
    </row>
    <row r="6" spans="1:9" ht="18" customHeight="1" x14ac:dyDescent="0.25">
      <c r="A6" s="49" t="s">
        <v>1</v>
      </c>
      <c r="B6" s="42"/>
      <c r="C6" s="42"/>
      <c r="D6" s="42"/>
      <c r="E6" s="42"/>
      <c r="F6" s="42"/>
      <c r="G6" s="42"/>
      <c r="H6" s="42"/>
      <c r="I6" s="42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9" ht="8.4499999999999993" customHeight="1" x14ac:dyDescent="0.25"/>
    <row r="11" spans="1:9" x14ac:dyDescent="0.25">
      <c r="A11" s="43" t="s">
        <v>3</v>
      </c>
      <c r="B11" s="45" t="s">
        <v>4</v>
      </c>
      <c r="C11" s="46"/>
      <c r="D11" s="47"/>
      <c r="E11" s="45" t="s">
        <v>5</v>
      </c>
      <c r="F11" s="46"/>
      <c r="G11" s="47"/>
    </row>
    <row r="12" spans="1:9" x14ac:dyDescent="0.25">
      <c r="A12" s="44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20" t="s">
        <v>10</v>
      </c>
      <c r="B14" s="16">
        <v>941</v>
      </c>
      <c r="C14" s="16">
        <v>571</v>
      </c>
      <c r="D14" s="16">
        <v>370</v>
      </c>
      <c r="E14" s="16">
        <v>7696</v>
      </c>
      <c r="F14" s="16">
        <v>5017</v>
      </c>
      <c r="G14" s="16">
        <v>2679</v>
      </c>
    </row>
    <row r="15" spans="1:9" ht="16.5" x14ac:dyDescent="0.25">
      <c r="A15" s="21" t="s">
        <v>11</v>
      </c>
      <c r="B15" s="17">
        <v>1</v>
      </c>
      <c r="C15" s="17">
        <v>0</v>
      </c>
      <c r="D15" s="17">
        <v>1</v>
      </c>
      <c r="E15" s="17">
        <v>26</v>
      </c>
      <c r="F15" s="17">
        <v>9</v>
      </c>
      <c r="G15" s="17">
        <v>17</v>
      </c>
    </row>
    <row r="16" spans="1:9" ht="16.5" x14ac:dyDescent="0.25">
      <c r="A16" s="21" t="s">
        <v>12</v>
      </c>
      <c r="B16" s="17">
        <v>20</v>
      </c>
      <c r="C16" s="17">
        <v>8</v>
      </c>
      <c r="D16" s="17">
        <v>12</v>
      </c>
      <c r="E16" s="17">
        <v>537</v>
      </c>
      <c r="F16" s="17">
        <v>258</v>
      </c>
      <c r="G16" s="17">
        <v>279</v>
      </c>
    </row>
    <row r="17" spans="1:9" ht="16.5" x14ac:dyDescent="0.25">
      <c r="A17" s="21" t="s">
        <v>13</v>
      </c>
      <c r="B17" s="17">
        <v>133</v>
      </c>
      <c r="C17" s="17">
        <v>66</v>
      </c>
      <c r="D17" s="17">
        <v>67</v>
      </c>
      <c r="E17" s="17">
        <v>1080</v>
      </c>
      <c r="F17" s="17">
        <v>533</v>
      </c>
      <c r="G17" s="17">
        <v>547</v>
      </c>
    </row>
    <row r="18" spans="1:9" ht="16.5" x14ac:dyDescent="0.25">
      <c r="A18" s="21" t="s">
        <v>14</v>
      </c>
      <c r="B18" s="17">
        <v>120</v>
      </c>
      <c r="C18" s="17">
        <v>57</v>
      </c>
      <c r="D18" s="17">
        <v>63</v>
      </c>
      <c r="E18" s="17">
        <v>742</v>
      </c>
      <c r="F18" s="17">
        <v>380</v>
      </c>
      <c r="G18" s="17">
        <v>362</v>
      </c>
    </row>
    <row r="19" spans="1:9" ht="16.5" x14ac:dyDescent="0.25">
      <c r="A19" s="21" t="s">
        <v>15</v>
      </c>
      <c r="B19" s="17">
        <v>61</v>
      </c>
      <c r="C19" s="17">
        <v>26</v>
      </c>
      <c r="D19" s="17">
        <v>35</v>
      </c>
      <c r="E19" s="17">
        <v>436</v>
      </c>
      <c r="F19" s="17">
        <v>237</v>
      </c>
      <c r="G19" s="17">
        <v>199</v>
      </c>
    </row>
    <row r="20" spans="1:9" ht="16.5" x14ac:dyDescent="0.25">
      <c r="A20" s="21" t="s">
        <v>16</v>
      </c>
      <c r="B20" s="17">
        <v>175</v>
      </c>
      <c r="C20" s="17">
        <v>120</v>
      </c>
      <c r="D20" s="17">
        <v>55</v>
      </c>
      <c r="E20" s="17">
        <v>1418</v>
      </c>
      <c r="F20" s="17">
        <v>1106</v>
      </c>
      <c r="G20" s="17">
        <v>312</v>
      </c>
    </row>
    <row r="21" spans="1:9" ht="16.5" x14ac:dyDescent="0.25">
      <c r="A21" s="21" t="s">
        <v>17</v>
      </c>
      <c r="B21" s="17">
        <v>329</v>
      </c>
      <c r="C21" s="17">
        <v>232</v>
      </c>
      <c r="D21" s="17">
        <v>97</v>
      </c>
      <c r="E21" s="17">
        <v>2527</v>
      </c>
      <c r="F21" s="17">
        <v>1908</v>
      </c>
      <c r="G21" s="17">
        <v>619</v>
      </c>
    </row>
    <row r="22" spans="1:9" ht="16.5" x14ac:dyDescent="0.25">
      <c r="A22" s="21" t="s">
        <v>18</v>
      </c>
      <c r="B22" s="17">
        <v>102</v>
      </c>
      <c r="C22" s="17">
        <v>62</v>
      </c>
      <c r="D22" s="17">
        <v>40</v>
      </c>
      <c r="E22" s="17">
        <v>930</v>
      </c>
      <c r="F22" s="17">
        <v>586</v>
      </c>
      <c r="G22" s="17">
        <v>344</v>
      </c>
    </row>
    <row r="23" spans="1:9" ht="15.75" customHeight="1" x14ac:dyDescent="0.25"/>
    <row r="24" spans="1:9" ht="37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9.75" customHeight="1" x14ac:dyDescent="0.25"/>
    <row r="26" spans="1:9" ht="38.25" customHeight="1" x14ac:dyDescent="0.25">
      <c r="A26" s="48" t="s">
        <v>0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49" t="s">
        <v>25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9" t="s">
        <v>19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1" t="s">
        <v>2</v>
      </c>
      <c r="B30" s="42"/>
      <c r="C30" s="42"/>
      <c r="D30" s="42"/>
      <c r="E30" s="42"/>
      <c r="F30" s="42"/>
      <c r="G30" s="42"/>
      <c r="H30" s="42"/>
      <c r="I30" s="42"/>
    </row>
    <row r="32" spans="1:9" x14ac:dyDescent="0.25">
      <c r="A32" s="43" t="s">
        <v>3</v>
      </c>
      <c r="B32" s="45" t="s">
        <v>4</v>
      </c>
      <c r="C32" s="46"/>
      <c r="D32" s="47"/>
      <c r="E32" s="45" t="s">
        <v>5</v>
      </c>
      <c r="F32" s="46"/>
      <c r="G32" s="47"/>
    </row>
    <row r="33" spans="1:9" x14ac:dyDescent="0.25">
      <c r="A33" s="44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16" t="s">
        <v>10</v>
      </c>
      <c r="B35" s="16">
        <v>449</v>
      </c>
      <c r="C35" s="16">
        <v>270</v>
      </c>
      <c r="D35" s="16">
        <v>179</v>
      </c>
      <c r="E35" s="16">
        <v>3996</v>
      </c>
      <c r="F35" s="16">
        <v>2568</v>
      </c>
      <c r="G35" s="16">
        <v>1428</v>
      </c>
    </row>
    <row r="36" spans="1:9" ht="16.5" x14ac:dyDescent="0.25">
      <c r="A36" s="22" t="s">
        <v>11</v>
      </c>
      <c r="B36" s="17">
        <v>0</v>
      </c>
      <c r="C36" s="17">
        <v>0</v>
      </c>
      <c r="D36" s="17">
        <v>0</v>
      </c>
      <c r="E36" s="17">
        <v>6</v>
      </c>
      <c r="F36" s="17">
        <v>0</v>
      </c>
      <c r="G36" s="17">
        <v>6</v>
      </c>
    </row>
    <row r="37" spans="1:9" ht="16.5" x14ac:dyDescent="0.25">
      <c r="A37" s="22" t="s">
        <v>12</v>
      </c>
      <c r="B37" s="17">
        <v>11</v>
      </c>
      <c r="C37" s="17">
        <v>4</v>
      </c>
      <c r="D37" s="17">
        <v>7</v>
      </c>
      <c r="E37" s="17">
        <v>193</v>
      </c>
      <c r="F37" s="17">
        <v>97</v>
      </c>
      <c r="G37" s="17">
        <v>96</v>
      </c>
    </row>
    <row r="38" spans="1:9" ht="16.5" x14ac:dyDescent="0.25">
      <c r="A38" s="22" t="s">
        <v>13</v>
      </c>
      <c r="B38" s="17">
        <v>54</v>
      </c>
      <c r="C38" s="17">
        <v>28</v>
      </c>
      <c r="D38" s="17">
        <v>26</v>
      </c>
      <c r="E38" s="17">
        <v>481</v>
      </c>
      <c r="F38" s="17">
        <v>229</v>
      </c>
      <c r="G38" s="17">
        <v>252</v>
      </c>
    </row>
    <row r="39" spans="1:9" ht="16.5" x14ac:dyDescent="0.25">
      <c r="A39" s="22" t="s">
        <v>14</v>
      </c>
      <c r="B39" s="17">
        <v>41</v>
      </c>
      <c r="C39" s="17">
        <v>24</v>
      </c>
      <c r="D39" s="17">
        <v>17</v>
      </c>
      <c r="E39" s="17">
        <v>344</v>
      </c>
      <c r="F39" s="17">
        <v>167</v>
      </c>
      <c r="G39" s="17">
        <v>177</v>
      </c>
    </row>
    <row r="40" spans="1:9" ht="16.5" x14ac:dyDescent="0.25">
      <c r="A40" s="22" t="s">
        <v>15</v>
      </c>
      <c r="B40" s="17">
        <v>33</v>
      </c>
      <c r="C40" s="17">
        <v>15</v>
      </c>
      <c r="D40" s="17">
        <v>18</v>
      </c>
      <c r="E40" s="17">
        <v>242</v>
      </c>
      <c r="F40" s="17">
        <v>128</v>
      </c>
      <c r="G40" s="17">
        <v>114</v>
      </c>
    </row>
    <row r="41" spans="1:9" ht="16.5" x14ac:dyDescent="0.25">
      <c r="A41" s="22" t="s">
        <v>16</v>
      </c>
      <c r="B41" s="17">
        <v>88</v>
      </c>
      <c r="C41" s="17">
        <v>57</v>
      </c>
      <c r="D41" s="17">
        <v>31</v>
      </c>
      <c r="E41" s="17">
        <v>770</v>
      </c>
      <c r="F41" s="17">
        <v>574</v>
      </c>
      <c r="G41" s="17">
        <v>196</v>
      </c>
    </row>
    <row r="42" spans="1:9" ht="16.5" x14ac:dyDescent="0.25">
      <c r="A42" s="22" t="s">
        <v>17</v>
      </c>
      <c r="B42" s="17">
        <v>159</v>
      </c>
      <c r="C42" s="17">
        <v>105</v>
      </c>
      <c r="D42" s="17">
        <v>54</v>
      </c>
      <c r="E42" s="17">
        <v>1382</v>
      </c>
      <c r="F42" s="17">
        <v>1009</v>
      </c>
      <c r="G42" s="17">
        <v>373</v>
      </c>
    </row>
    <row r="43" spans="1:9" ht="16.5" x14ac:dyDescent="0.25">
      <c r="A43" s="22" t="s">
        <v>18</v>
      </c>
      <c r="B43" s="17">
        <v>63</v>
      </c>
      <c r="C43" s="17">
        <v>37</v>
      </c>
      <c r="D43" s="17">
        <v>26</v>
      </c>
      <c r="E43" s="17">
        <v>578</v>
      </c>
      <c r="F43" s="17">
        <v>364</v>
      </c>
      <c r="G43" s="17">
        <v>214</v>
      </c>
    </row>
    <row r="45" spans="1:9" ht="35.2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39.75" customHeight="1" x14ac:dyDescent="0.25">
      <c r="A47" s="48" t="s">
        <v>0</v>
      </c>
      <c r="B47" s="42"/>
      <c r="C47" s="42"/>
      <c r="D47" s="42"/>
      <c r="E47" s="42"/>
      <c r="F47" s="42"/>
      <c r="G47" s="42"/>
      <c r="H47" s="42"/>
      <c r="I47" s="42"/>
    </row>
    <row r="49" spans="1:9" x14ac:dyDescent="0.25">
      <c r="A49" s="49" t="s">
        <v>25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9" t="s">
        <v>20</v>
      </c>
      <c r="B50" s="42"/>
      <c r="C50" s="42"/>
      <c r="D50" s="42"/>
      <c r="E50" s="42"/>
      <c r="F50" s="42"/>
      <c r="G50" s="42"/>
      <c r="H50" s="42"/>
      <c r="I50" s="42"/>
    </row>
    <row r="53" spans="1:9" x14ac:dyDescent="0.25">
      <c r="A53" s="41" t="s">
        <v>2</v>
      </c>
      <c r="B53" s="42"/>
      <c r="C53" s="42"/>
      <c r="D53" s="42"/>
      <c r="E53" s="42"/>
      <c r="F53" s="42"/>
      <c r="G53" s="42"/>
      <c r="H53" s="42"/>
      <c r="I53" s="42"/>
    </row>
    <row r="55" spans="1:9" x14ac:dyDescent="0.25">
      <c r="A55" s="43" t="s">
        <v>3</v>
      </c>
      <c r="B55" s="45" t="s">
        <v>4</v>
      </c>
      <c r="C55" s="46"/>
      <c r="D55" s="47"/>
      <c r="E55" s="45" t="s">
        <v>5</v>
      </c>
      <c r="F55" s="46"/>
      <c r="G55" s="47"/>
    </row>
    <row r="56" spans="1:9" x14ac:dyDescent="0.25">
      <c r="A56" s="44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5" t="s">
        <v>10</v>
      </c>
      <c r="B58" s="23">
        <v>208</v>
      </c>
      <c r="C58" s="23">
        <v>120</v>
      </c>
      <c r="D58" s="23">
        <v>88</v>
      </c>
      <c r="E58" s="23">
        <v>1403</v>
      </c>
      <c r="F58" s="23">
        <v>943</v>
      </c>
      <c r="G58" s="23">
        <v>460</v>
      </c>
    </row>
    <row r="59" spans="1:9" ht="16.5" x14ac:dyDescent="0.25">
      <c r="A59" s="4" t="s">
        <v>11</v>
      </c>
      <c r="B59" s="10">
        <v>0</v>
      </c>
      <c r="C59" s="10">
        <v>0</v>
      </c>
      <c r="D59" s="10">
        <v>0</v>
      </c>
      <c r="E59" s="10">
        <v>7</v>
      </c>
      <c r="F59" s="10">
        <v>3</v>
      </c>
      <c r="G59" s="10">
        <v>4</v>
      </c>
    </row>
    <row r="60" spans="1:9" ht="16.5" x14ac:dyDescent="0.25">
      <c r="A60" s="4" t="s">
        <v>12</v>
      </c>
      <c r="B60" s="10">
        <v>5</v>
      </c>
      <c r="C60" s="10">
        <v>1</v>
      </c>
      <c r="D60" s="10">
        <v>4</v>
      </c>
      <c r="E60" s="10">
        <v>144</v>
      </c>
      <c r="F60" s="10">
        <v>74</v>
      </c>
      <c r="G60" s="10">
        <v>70</v>
      </c>
    </row>
    <row r="61" spans="1:9" ht="16.5" x14ac:dyDescent="0.25">
      <c r="A61" s="4" t="s">
        <v>13</v>
      </c>
      <c r="B61" s="10">
        <v>36</v>
      </c>
      <c r="C61" s="10">
        <v>18</v>
      </c>
      <c r="D61" s="10">
        <v>18</v>
      </c>
      <c r="E61" s="10">
        <v>236</v>
      </c>
      <c r="F61" s="10">
        <v>132</v>
      </c>
      <c r="G61" s="10">
        <v>104</v>
      </c>
    </row>
    <row r="62" spans="1:9" ht="16.5" x14ac:dyDescent="0.25">
      <c r="A62" s="4" t="s">
        <v>14</v>
      </c>
      <c r="B62" s="10">
        <v>35</v>
      </c>
      <c r="C62" s="10">
        <v>13</v>
      </c>
      <c r="D62" s="10">
        <v>22</v>
      </c>
      <c r="E62" s="10">
        <v>152</v>
      </c>
      <c r="F62" s="10">
        <v>76</v>
      </c>
      <c r="G62" s="10">
        <v>76</v>
      </c>
    </row>
    <row r="63" spans="1:9" ht="16.5" x14ac:dyDescent="0.25">
      <c r="A63" s="4" t="s">
        <v>15</v>
      </c>
      <c r="B63" s="10">
        <v>11</v>
      </c>
      <c r="C63" s="10">
        <v>6</v>
      </c>
      <c r="D63" s="10">
        <v>5</v>
      </c>
      <c r="E63" s="10">
        <v>73</v>
      </c>
      <c r="F63" s="10">
        <v>39</v>
      </c>
      <c r="G63" s="10">
        <v>34</v>
      </c>
    </row>
    <row r="64" spans="1:9" ht="16.5" x14ac:dyDescent="0.25">
      <c r="A64" s="4" t="s">
        <v>16</v>
      </c>
      <c r="B64" s="10">
        <v>31</v>
      </c>
      <c r="C64" s="10">
        <v>19</v>
      </c>
      <c r="D64" s="10">
        <v>12</v>
      </c>
      <c r="E64" s="10">
        <v>250</v>
      </c>
      <c r="F64" s="10">
        <v>208</v>
      </c>
      <c r="G64" s="10">
        <v>42</v>
      </c>
    </row>
    <row r="65" spans="1:9" ht="16.5" x14ac:dyDescent="0.25">
      <c r="A65" s="4" t="s">
        <v>17</v>
      </c>
      <c r="B65" s="10">
        <v>70</v>
      </c>
      <c r="C65" s="10">
        <v>49</v>
      </c>
      <c r="D65" s="10">
        <v>21</v>
      </c>
      <c r="E65" s="10">
        <v>410</v>
      </c>
      <c r="F65" s="10">
        <v>329</v>
      </c>
      <c r="G65" s="10">
        <v>81</v>
      </c>
    </row>
    <row r="66" spans="1:9" ht="16.5" x14ac:dyDescent="0.25">
      <c r="A66" s="4" t="s">
        <v>18</v>
      </c>
      <c r="B66" s="10">
        <v>20</v>
      </c>
      <c r="C66" s="10">
        <v>14</v>
      </c>
      <c r="D66" s="10">
        <v>6</v>
      </c>
      <c r="E66" s="10">
        <v>131</v>
      </c>
      <c r="F66" s="10">
        <v>82</v>
      </c>
      <c r="G66" s="10">
        <v>49</v>
      </c>
    </row>
    <row r="68" spans="1:9" ht="36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39.75" customHeight="1" x14ac:dyDescent="0.25">
      <c r="A70" s="48" t="s">
        <v>0</v>
      </c>
      <c r="B70" s="42"/>
      <c r="C70" s="42"/>
      <c r="D70" s="42"/>
      <c r="E70" s="42"/>
      <c r="F70" s="42"/>
      <c r="G70" s="42"/>
      <c r="H70" s="42"/>
      <c r="I70" s="42"/>
    </row>
    <row r="72" spans="1:9" x14ac:dyDescent="0.25">
      <c r="A72" s="49" t="s">
        <v>25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9" t="s">
        <v>21</v>
      </c>
      <c r="B73" s="42"/>
      <c r="C73" s="42"/>
      <c r="D73" s="42"/>
      <c r="E73" s="42"/>
      <c r="F73" s="42"/>
      <c r="G73" s="42"/>
      <c r="H73" s="42"/>
      <c r="I73" s="42"/>
    </row>
    <row r="74" spans="1:9" ht="10.5" customHeight="1" x14ac:dyDescent="0.25"/>
    <row r="75" spans="1:9" ht="11.25" customHeight="1" x14ac:dyDescent="0.25"/>
    <row r="76" spans="1:9" x14ac:dyDescent="0.25">
      <c r="A76" s="41" t="s">
        <v>2</v>
      </c>
      <c r="B76" s="42"/>
      <c r="C76" s="42"/>
      <c r="D76" s="42"/>
      <c r="E76" s="42"/>
      <c r="F76" s="42"/>
      <c r="G76" s="42"/>
      <c r="H76" s="42"/>
      <c r="I76" s="42"/>
    </row>
    <row r="78" spans="1:9" x14ac:dyDescent="0.25">
      <c r="A78" s="43" t="s">
        <v>3</v>
      </c>
      <c r="B78" s="45" t="s">
        <v>4</v>
      </c>
      <c r="C78" s="46"/>
      <c r="D78" s="47"/>
      <c r="E78" s="45" t="s">
        <v>5</v>
      </c>
      <c r="F78" s="46"/>
      <c r="G78" s="47"/>
    </row>
    <row r="79" spans="1:9" x14ac:dyDescent="0.25">
      <c r="A79" s="44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20" t="s">
        <v>10</v>
      </c>
      <c r="B81" s="16">
        <v>284</v>
      </c>
      <c r="C81" s="16">
        <v>181</v>
      </c>
      <c r="D81" s="16">
        <v>103</v>
      </c>
      <c r="E81" s="16">
        <v>2297</v>
      </c>
      <c r="F81" s="16">
        <v>1506</v>
      </c>
      <c r="G81" s="16">
        <v>791</v>
      </c>
    </row>
    <row r="82" spans="1:7" ht="16.5" x14ac:dyDescent="0.25">
      <c r="A82" s="21" t="s">
        <v>11</v>
      </c>
      <c r="B82" s="17">
        <v>1</v>
      </c>
      <c r="C82" s="17">
        <v>0</v>
      </c>
      <c r="D82" s="17">
        <v>1</v>
      </c>
      <c r="E82" s="17">
        <v>13</v>
      </c>
      <c r="F82" s="17">
        <v>6</v>
      </c>
      <c r="G82" s="17">
        <v>7</v>
      </c>
    </row>
    <row r="83" spans="1:7" ht="16.5" x14ac:dyDescent="0.25">
      <c r="A83" s="21" t="s">
        <v>12</v>
      </c>
      <c r="B83" s="17">
        <v>4</v>
      </c>
      <c r="C83" s="17">
        <v>3</v>
      </c>
      <c r="D83" s="17">
        <v>1</v>
      </c>
      <c r="E83" s="17">
        <v>200</v>
      </c>
      <c r="F83" s="17">
        <v>87</v>
      </c>
      <c r="G83" s="17">
        <v>113</v>
      </c>
    </row>
    <row r="84" spans="1:7" ht="16.5" x14ac:dyDescent="0.25">
      <c r="A84" s="21" t="s">
        <v>13</v>
      </c>
      <c r="B84" s="17">
        <v>43</v>
      </c>
      <c r="C84" s="17">
        <v>20</v>
      </c>
      <c r="D84" s="17">
        <v>23</v>
      </c>
      <c r="E84" s="17">
        <v>363</v>
      </c>
      <c r="F84" s="17">
        <v>172</v>
      </c>
      <c r="G84" s="17">
        <v>191</v>
      </c>
    </row>
    <row r="85" spans="1:7" ht="16.5" x14ac:dyDescent="0.25">
      <c r="A85" s="21" t="s">
        <v>14</v>
      </c>
      <c r="B85" s="17">
        <v>44</v>
      </c>
      <c r="C85" s="17">
        <v>20</v>
      </c>
      <c r="D85" s="17">
        <v>24</v>
      </c>
      <c r="E85" s="17">
        <v>246</v>
      </c>
      <c r="F85" s="17">
        <v>137</v>
      </c>
      <c r="G85" s="17">
        <v>109</v>
      </c>
    </row>
    <row r="86" spans="1:7" ht="16.5" x14ac:dyDescent="0.25">
      <c r="A86" s="21" t="s">
        <v>15</v>
      </c>
      <c r="B86" s="17">
        <v>17</v>
      </c>
      <c r="C86" s="17">
        <v>5</v>
      </c>
      <c r="D86" s="17">
        <v>12</v>
      </c>
      <c r="E86" s="17">
        <v>121</v>
      </c>
      <c r="F86" s="17">
        <v>70</v>
      </c>
      <c r="G86" s="17">
        <v>51</v>
      </c>
    </row>
    <row r="87" spans="1:7" ht="16.5" x14ac:dyDescent="0.25">
      <c r="A87" s="21" t="s">
        <v>16</v>
      </c>
      <c r="B87" s="17">
        <v>56</v>
      </c>
      <c r="C87" s="17">
        <v>44</v>
      </c>
      <c r="D87" s="17">
        <v>12</v>
      </c>
      <c r="E87" s="17">
        <v>398</v>
      </c>
      <c r="F87" s="17">
        <v>324</v>
      </c>
      <c r="G87" s="17">
        <v>74</v>
      </c>
    </row>
    <row r="88" spans="1:7" ht="16.5" x14ac:dyDescent="0.25">
      <c r="A88" s="21" t="s">
        <v>17</v>
      </c>
      <c r="B88" s="17">
        <v>100</v>
      </c>
      <c r="C88" s="17">
        <v>78</v>
      </c>
      <c r="D88" s="17">
        <v>22</v>
      </c>
      <c r="E88" s="17">
        <v>735</v>
      </c>
      <c r="F88" s="17">
        <v>570</v>
      </c>
      <c r="G88" s="17">
        <v>165</v>
      </c>
    </row>
    <row r="89" spans="1:7" ht="16.5" x14ac:dyDescent="0.25">
      <c r="A89" s="21" t="s">
        <v>18</v>
      </c>
      <c r="B89" s="17">
        <v>19</v>
      </c>
      <c r="C89" s="17">
        <v>11</v>
      </c>
      <c r="D89" s="17">
        <v>8</v>
      </c>
      <c r="E89" s="17">
        <v>221</v>
      </c>
      <c r="F89" s="17">
        <v>140</v>
      </c>
      <c r="G89" s="17">
        <v>81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I89"/>
  <sheetViews>
    <sheetView showGridLines="0" workbookViewId="0">
      <pane ySplit="7" topLeftCell="A8" activePane="bottomLeft" state="frozen"/>
      <selection pane="bottomLeft" activeCell="L80" sqref="L80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2"/>
      <c r="C3" s="42"/>
      <c r="D3" s="42"/>
      <c r="E3" s="42"/>
      <c r="F3" s="42"/>
      <c r="G3" s="42"/>
      <c r="H3" s="42"/>
      <c r="I3" s="42"/>
    </row>
    <row r="4" spans="1:9" ht="5.0999999999999996" customHeight="1" x14ac:dyDescent="0.25"/>
    <row r="5" spans="1:9" ht="18" customHeight="1" x14ac:dyDescent="0.25">
      <c r="A5" s="49" t="s">
        <v>26</v>
      </c>
      <c r="B5" s="42"/>
      <c r="C5" s="42"/>
      <c r="D5" s="42"/>
      <c r="E5" s="42"/>
      <c r="F5" s="42"/>
      <c r="G5" s="42"/>
      <c r="H5" s="42"/>
      <c r="I5" s="42"/>
    </row>
    <row r="6" spans="1:9" ht="18" customHeight="1" x14ac:dyDescent="0.25">
      <c r="A6" s="49" t="s">
        <v>1</v>
      </c>
      <c r="B6" s="42"/>
      <c r="C6" s="42"/>
      <c r="D6" s="42"/>
      <c r="E6" s="42"/>
      <c r="F6" s="42"/>
      <c r="G6" s="42"/>
      <c r="H6" s="42"/>
      <c r="I6" s="42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9" ht="8.4499999999999993" customHeight="1" x14ac:dyDescent="0.25"/>
    <row r="11" spans="1:9" x14ac:dyDescent="0.25">
      <c r="A11" s="43" t="s">
        <v>3</v>
      </c>
      <c r="B11" s="45" t="s">
        <v>4</v>
      </c>
      <c r="C11" s="46"/>
      <c r="D11" s="47"/>
      <c r="E11" s="45" t="s">
        <v>5</v>
      </c>
      <c r="F11" s="46"/>
      <c r="G11" s="47"/>
    </row>
    <row r="12" spans="1:9" x14ac:dyDescent="0.25">
      <c r="A12" s="44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5" t="s">
        <v>10</v>
      </c>
      <c r="B14" s="18">
        <f xml:space="preserve"> SUM(Enero!B14+Febrero!B14+Marzo!B14)</f>
        <v>4619</v>
      </c>
      <c r="C14" s="18">
        <f xml:space="preserve"> SUM(Enero!C14+Febrero!C14+Marzo!C14)</f>
        <v>3039</v>
      </c>
      <c r="D14" s="18">
        <f xml:space="preserve"> SUM(Enero!D14+Febrero!D14+Marzo!D14)</f>
        <v>1580</v>
      </c>
      <c r="E14" s="18">
        <f xml:space="preserve"> SUM(Enero!E14+Febrero!E14+Marzo!E14)</f>
        <v>22434</v>
      </c>
      <c r="F14" s="18">
        <f xml:space="preserve"> SUM(Enero!F14+Febrero!F14+Marzo!F14)</f>
        <v>14855</v>
      </c>
      <c r="G14" s="18">
        <f xml:space="preserve"> SUM(Enero!G14+Febrero!G14+Marzo!G14)</f>
        <v>7579</v>
      </c>
    </row>
    <row r="15" spans="1:9" ht="16.5" x14ac:dyDescent="0.25">
      <c r="A15" s="4" t="s">
        <v>11</v>
      </c>
      <c r="B15" s="14">
        <f xml:space="preserve"> SUM(Enero!B15+Febrero!B15+Marzo!B15)</f>
        <v>42</v>
      </c>
      <c r="C15" s="14">
        <f xml:space="preserve"> SUM(Enero!C15+Febrero!C15+Marzo!C15)</f>
        <v>24</v>
      </c>
      <c r="D15" s="14">
        <f xml:space="preserve"> SUM(Enero!D15+Febrero!D15+Marzo!D15)</f>
        <v>18</v>
      </c>
      <c r="E15" s="14">
        <f xml:space="preserve"> SUM(Enero!E15+Febrero!E15+Marzo!E15)</f>
        <v>174</v>
      </c>
      <c r="F15" s="14">
        <f xml:space="preserve"> SUM(Enero!F15+Febrero!F15+Marzo!F15)</f>
        <v>94</v>
      </c>
      <c r="G15" s="14">
        <f xml:space="preserve"> SUM(Enero!G15+Febrero!G15+Marzo!G15)</f>
        <v>80</v>
      </c>
    </row>
    <row r="16" spans="1:9" ht="16.5" x14ac:dyDescent="0.25">
      <c r="A16" s="4" t="s">
        <v>12</v>
      </c>
      <c r="B16" s="14">
        <f xml:space="preserve"> SUM(Enero!B16+Febrero!B16+Marzo!B16)</f>
        <v>232</v>
      </c>
      <c r="C16" s="14">
        <f xml:space="preserve"> SUM(Enero!C16+Febrero!C16+Marzo!C16)</f>
        <v>113</v>
      </c>
      <c r="D16" s="14">
        <f xml:space="preserve"> SUM(Enero!D16+Febrero!D16+Marzo!D16)</f>
        <v>119</v>
      </c>
      <c r="E16" s="14">
        <f xml:space="preserve"> SUM(Enero!E16+Febrero!E16+Marzo!E16)</f>
        <v>1535</v>
      </c>
      <c r="F16" s="14">
        <f xml:space="preserve"> SUM(Enero!F16+Febrero!F16+Marzo!F16)</f>
        <v>724</v>
      </c>
      <c r="G16" s="14">
        <f xml:space="preserve"> SUM(Enero!G16+Febrero!G16+Marzo!G16)</f>
        <v>811</v>
      </c>
    </row>
    <row r="17" spans="1:9" ht="16.5" x14ac:dyDescent="0.25">
      <c r="A17" s="4" t="s">
        <v>13</v>
      </c>
      <c r="B17" s="14">
        <f xml:space="preserve"> SUM(Enero!B17+Febrero!B17+Marzo!B17)</f>
        <v>560</v>
      </c>
      <c r="C17" s="14">
        <f xml:space="preserve"> SUM(Enero!C17+Febrero!C17+Marzo!C17)</f>
        <v>268</v>
      </c>
      <c r="D17" s="14">
        <f xml:space="preserve"> SUM(Enero!D17+Febrero!D17+Marzo!D17)</f>
        <v>292</v>
      </c>
      <c r="E17" s="14">
        <f xml:space="preserve"> SUM(Enero!E17+Febrero!E17+Marzo!E17)</f>
        <v>2851</v>
      </c>
      <c r="F17" s="14">
        <f xml:space="preserve"> SUM(Enero!F17+Febrero!F17+Marzo!F17)</f>
        <v>1388</v>
      </c>
      <c r="G17" s="14">
        <f xml:space="preserve"> SUM(Enero!G17+Febrero!G17+Marzo!G17)</f>
        <v>1463</v>
      </c>
    </row>
    <row r="18" spans="1:9" ht="16.5" x14ac:dyDescent="0.25">
      <c r="A18" s="4" t="s">
        <v>14</v>
      </c>
      <c r="B18" s="14">
        <f xml:space="preserve"> SUM(Enero!B18+Febrero!B18+Marzo!B18)</f>
        <v>435</v>
      </c>
      <c r="C18" s="14">
        <f xml:space="preserve"> SUM(Enero!C18+Febrero!C18+Marzo!C18)</f>
        <v>211</v>
      </c>
      <c r="D18" s="14">
        <f xml:space="preserve"> SUM(Enero!D18+Febrero!D18+Marzo!D18)</f>
        <v>224</v>
      </c>
      <c r="E18" s="14">
        <f xml:space="preserve"> SUM(Enero!E18+Febrero!E18+Marzo!E18)</f>
        <v>1938</v>
      </c>
      <c r="F18" s="14">
        <f xml:space="preserve"> SUM(Enero!F18+Febrero!F18+Marzo!F18)</f>
        <v>1007</v>
      </c>
      <c r="G18" s="14">
        <f xml:space="preserve"> SUM(Enero!G18+Febrero!G18+Marzo!G18)</f>
        <v>931</v>
      </c>
    </row>
    <row r="19" spans="1:9" ht="16.5" x14ac:dyDescent="0.25">
      <c r="A19" s="4" t="s">
        <v>15</v>
      </c>
      <c r="B19" s="14">
        <f xml:space="preserve"> SUM(Enero!B19+Febrero!B19+Marzo!B19)</f>
        <v>288</v>
      </c>
      <c r="C19" s="14">
        <f xml:space="preserve"> SUM(Enero!C19+Febrero!C19+Marzo!C19)</f>
        <v>155</v>
      </c>
      <c r="D19" s="14">
        <f xml:space="preserve"> SUM(Enero!D19+Febrero!D19+Marzo!D19)</f>
        <v>133</v>
      </c>
      <c r="E19" s="14">
        <f xml:space="preserve"> SUM(Enero!E19+Febrero!E19+Marzo!E19)</f>
        <v>1248</v>
      </c>
      <c r="F19" s="14">
        <f xml:space="preserve"> SUM(Enero!F19+Febrero!F19+Marzo!F19)</f>
        <v>699</v>
      </c>
      <c r="G19" s="14">
        <f xml:space="preserve"> SUM(Enero!G19+Febrero!G19+Marzo!G19)</f>
        <v>549</v>
      </c>
    </row>
    <row r="20" spans="1:9" ht="16.5" x14ac:dyDescent="0.25">
      <c r="A20" s="4" t="s">
        <v>16</v>
      </c>
      <c r="B20" s="14">
        <f xml:space="preserve"> SUM(Enero!B20+Febrero!B20+Marzo!B20)</f>
        <v>935</v>
      </c>
      <c r="C20" s="14">
        <f xml:space="preserve"> SUM(Enero!C20+Febrero!C20+Marzo!C20)</f>
        <v>731</v>
      </c>
      <c r="D20" s="14">
        <f xml:space="preserve"> SUM(Enero!D20+Febrero!D20+Marzo!D20)</f>
        <v>204</v>
      </c>
      <c r="E20" s="14">
        <f xml:space="preserve"> SUM(Enero!E20+Febrero!E20+Marzo!E20)</f>
        <v>4432</v>
      </c>
      <c r="F20" s="14">
        <f xml:space="preserve"> SUM(Enero!F20+Febrero!F20+Marzo!F20)</f>
        <v>3547</v>
      </c>
      <c r="G20" s="14">
        <f xml:space="preserve"> SUM(Enero!G20+Febrero!G20+Marzo!G20)</f>
        <v>885</v>
      </c>
    </row>
    <row r="21" spans="1:9" ht="16.5" x14ac:dyDescent="0.25">
      <c r="A21" s="4" t="s">
        <v>17</v>
      </c>
      <c r="B21" s="14">
        <f xml:space="preserve"> SUM(Enero!B21+Febrero!B21+Marzo!B21)</f>
        <v>1665</v>
      </c>
      <c r="C21" s="14">
        <f xml:space="preserve"> SUM(Enero!C21+Febrero!C21+Marzo!C21)</f>
        <v>1260</v>
      </c>
      <c r="D21" s="14">
        <f xml:space="preserve"> SUM(Enero!D21+Febrero!D21+Marzo!D21)</f>
        <v>405</v>
      </c>
      <c r="E21" s="14">
        <f xml:space="preserve"> SUM(Enero!E21+Febrero!E21+Marzo!E21)</f>
        <v>7728</v>
      </c>
      <c r="F21" s="14">
        <f xml:space="preserve"> SUM(Enero!F21+Febrero!F21+Marzo!F21)</f>
        <v>5838</v>
      </c>
      <c r="G21" s="14">
        <f xml:space="preserve"> SUM(Enero!G21+Febrero!G21+Marzo!G21)</f>
        <v>1890</v>
      </c>
    </row>
    <row r="22" spans="1:9" ht="16.5" x14ac:dyDescent="0.25">
      <c r="A22" s="4" t="s">
        <v>18</v>
      </c>
      <c r="B22" s="14">
        <f xml:space="preserve"> SUM(Enero!B22+Febrero!B22+Marzo!B22)</f>
        <v>462</v>
      </c>
      <c r="C22" s="14">
        <f xml:space="preserve"> SUM(Enero!C22+Febrero!C22+Marzo!C22)</f>
        <v>277</v>
      </c>
      <c r="D22" s="14">
        <f xml:space="preserve"> SUM(Enero!D22+Febrero!D22+Marzo!D22)</f>
        <v>185</v>
      </c>
      <c r="E22" s="14">
        <f xml:space="preserve"> SUM(Enero!E22+Febrero!E22+Marzo!E22)</f>
        <v>2528</v>
      </c>
      <c r="F22" s="14">
        <f xml:space="preserve"> SUM(Enero!F22+Febrero!F22+Marzo!F22)</f>
        <v>1558</v>
      </c>
      <c r="G22" s="14">
        <f xml:space="preserve"> SUM(Enero!G22+Febrero!G22+Marzo!G22)</f>
        <v>970</v>
      </c>
    </row>
    <row r="23" spans="1:9" ht="15.75" customHeight="1" x14ac:dyDescent="0.25"/>
    <row r="24" spans="1:9" ht="37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9.75" customHeight="1" x14ac:dyDescent="0.25"/>
    <row r="26" spans="1:9" ht="38.25" customHeight="1" x14ac:dyDescent="0.25">
      <c r="A26" s="48" t="s">
        <v>0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49" t="s">
        <v>27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9" t="s">
        <v>19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1" t="s">
        <v>2</v>
      </c>
      <c r="B30" s="42"/>
      <c r="C30" s="42"/>
      <c r="D30" s="42"/>
      <c r="E30" s="42"/>
      <c r="F30" s="42"/>
      <c r="G30" s="42"/>
      <c r="H30" s="42"/>
      <c r="I30" s="42"/>
    </row>
    <row r="32" spans="1:9" x14ac:dyDescent="0.25">
      <c r="A32" s="43" t="s">
        <v>3</v>
      </c>
      <c r="B32" s="45" t="s">
        <v>4</v>
      </c>
      <c r="C32" s="46"/>
      <c r="D32" s="47"/>
      <c r="E32" s="45" t="s">
        <v>5</v>
      </c>
      <c r="F32" s="46"/>
      <c r="G32" s="47"/>
    </row>
    <row r="33" spans="1:9" x14ac:dyDescent="0.25">
      <c r="A33" s="44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5" t="s">
        <v>10</v>
      </c>
      <c r="B35" s="23">
        <f xml:space="preserve"> SUM(Enero!B35+Febrero!B35+Marzo!B35)</f>
        <v>2063</v>
      </c>
      <c r="C35" s="23">
        <f xml:space="preserve"> SUM(Enero!C35+Febrero!C35+Marzo!C35)</f>
        <v>1383</v>
      </c>
      <c r="D35" s="23">
        <f xml:space="preserve"> SUM(Enero!D35+Febrero!D35+Marzo!D35)</f>
        <v>680</v>
      </c>
      <c r="E35" s="23">
        <f xml:space="preserve"> SUM(Enero!E35+Febrero!E35+Marzo!E35)</f>
        <v>11567</v>
      </c>
      <c r="F35" s="23">
        <f xml:space="preserve"> SUM(Enero!F35+Febrero!F35+Marzo!F35)</f>
        <v>7667</v>
      </c>
      <c r="G35" s="23">
        <f xml:space="preserve"> SUM(Enero!G35+Febrero!G35+Marzo!G35)</f>
        <v>3900</v>
      </c>
    </row>
    <row r="36" spans="1:9" ht="16.5" x14ac:dyDescent="0.25">
      <c r="A36" s="4" t="s">
        <v>11</v>
      </c>
      <c r="B36" s="13">
        <f xml:space="preserve"> SUM(Enero!B36+Febrero!B36+Marzo!B36)</f>
        <v>12</v>
      </c>
      <c r="C36" s="13">
        <f xml:space="preserve"> SUM(Enero!C36+Febrero!C36+Marzo!C36)</f>
        <v>8</v>
      </c>
      <c r="D36" s="13">
        <f xml:space="preserve"> SUM(Enero!D36+Febrero!D36+Marzo!D36)</f>
        <v>4</v>
      </c>
      <c r="E36" s="13">
        <f xml:space="preserve"> SUM(Enero!E36+Febrero!E36+Marzo!E36)</f>
        <v>48</v>
      </c>
      <c r="F36" s="13">
        <f xml:space="preserve"> SUM(Enero!F36+Febrero!F36+Marzo!F36)</f>
        <v>29</v>
      </c>
      <c r="G36" s="13">
        <f xml:space="preserve"> SUM(Enero!G36+Febrero!G36+Marzo!G36)</f>
        <v>19</v>
      </c>
    </row>
    <row r="37" spans="1:9" ht="16.5" x14ac:dyDescent="0.25">
      <c r="A37" s="4" t="s">
        <v>12</v>
      </c>
      <c r="B37" s="13">
        <f xml:space="preserve"> SUM(Enero!B37+Febrero!B37+Marzo!B37)</f>
        <v>81</v>
      </c>
      <c r="C37" s="13">
        <f xml:space="preserve"> SUM(Enero!C37+Febrero!C37+Marzo!C37)</f>
        <v>46</v>
      </c>
      <c r="D37" s="13">
        <f xml:space="preserve"> SUM(Enero!D37+Febrero!D37+Marzo!D37)</f>
        <v>35</v>
      </c>
      <c r="E37" s="13">
        <f xml:space="preserve"> SUM(Enero!E37+Febrero!E37+Marzo!E37)</f>
        <v>605</v>
      </c>
      <c r="F37" s="13">
        <f xml:space="preserve"> SUM(Enero!F37+Febrero!F37+Marzo!F37)</f>
        <v>303</v>
      </c>
      <c r="G37" s="13">
        <f xml:space="preserve"> SUM(Enero!G37+Febrero!G37+Marzo!G37)</f>
        <v>302</v>
      </c>
    </row>
    <row r="38" spans="1:9" ht="16.5" x14ac:dyDescent="0.25">
      <c r="A38" s="4" t="s">
        <v>13</v>
      </c>
      <c r="B38" s="13">
        <f xml:space="preserve"> SUM(Enero!B38+Febrero!B38+Marzo!B38)</f>
        <v>189</v>
      </c>
      <c r="C38" s="13">
        <f xml:space="preserve"> SUM(Enero!C38+Febrero!C38+Marzo!C38)</f>
        <v>89</v>
      </c>
      <c r="D38" s="13">
        <f xml:space="preserve"> SUM(Enero!D38+Febrero!D38+Marzo!D38)</f>
        <v>100</v>
      </c>
      <c r="E38" s="13">
        <f xml:space="preserve"> SUM(Enero!E38+Febrero!E38+Marzo!E38)</f>
        <v>1209</v>
      </c>
      <c r="F38" s="13">
        <f xml:space="preserve"> SUM(Enero!F38+Febrero!F38+Marzo!F38)</f>
        <v>599</v>
      </c>
      <c r="G38" s="13">
        <f xml:space="preserve"> SUM(Enero!G38+Febrero!G38+Marzo!G38)</f>
        <v>610</v>
      </c>
    </row>
    <row r="39" spans="1:9" ht="16.5" x14ac:dyDescent="0.25">
      <c r="A39" s="4" t="s">
        <v>14</v>
      </c>
      <c r="B39" s="13">
        <f xml:space="preserve"> SUM(Enero!B39+Febrero!B39+Marzo!B39)</f>
        <v>165</v>
      </c>
      <c r="C39" s="13">
        <f xml:space="preserve"> SUM(Enero!C39+Febrero!C39+Marzo!C39)</f>
        <v>89</v>
      </c>
      <c r="D39" s="13">
        <f xml:space="preserve"> SUM(Enero!D39+Febrero!D39+Marzo!D39)</f>
        <v>76</v>
      </c>
      <c r="E39" s="13">
        <f xml:space="preserve"> SUM(Enero!E39+Febrero!E39+Marzo!E39)</f>
        <v>908</v>
      </c>
      <c r="F39" s="13">
        <f xml:space="preserve"> SUM(Enero!F39+Febrero!F39+Marzo!F39)</f>
        <v>448</v>
      </c>
      <c r="G39" s="13">
        <f xml:space="preserve"> SUM(Enero!G39+Febrero!G39+Marzo!G39)</f>
        <v>460</v>
      </c>
    </row>
    <row r="40" spans="1:9" ht="16.5" x14ac:dyDescent="0.25">
      <c r="A40" s="4" t="s">
        <v>15</v>
      </c>
      <c r="B40" s="13">
        <f xml:space="preserve"> SUM(Enero!B40+Febrero!B40+Marzo!B40)</f>
        <v>107</v>
      </c>
      <c r="C40" s="13">
        <f xml:space="preserve"> SUM(Enero!C40+Febrero!C40+Marzo!C40)</f>
        <v>60</v>
      </c>
      <c r="D40" s="13">
        <f xml:space="preserve"> SUM(Enero!D40+Febrero!D40+Marzo!D40)</f>
        <v>47</v>
      </c>
      <c r="E40" s="13">
        <f xml:space="preserve"> SUM(Enero!E40+Febrero!E40+Marzo!E40)</f>
        <v>539</v>
      </c>
      <c r="F40" s="13">
        <f xml:space="preserve"> SUM(Enero!F40+Febrero!F40+Marzo!F40)</f>
        <v>303</v>
      </c>
      <c r="G40" s="13">
        <f xml:space="preserve"> SUM(Enero!G40+Febrero!G40+Marzo!G40)</f>
        <v>236</v>
      </c>
    </row>
    <row r="41" spans="1:9" ht="16.5" x14ac:dyDescent="0.25">
      <c r="A41" s="4" t="s">
        <v>16</v>
      </c>
      <c r="B41" s="13">
        <f xml:space="preserve"> SUM(Enero!B41+Febrero!B41+Marzo!B41)</f>
        <v>450</v>
      </c>
      <c r="C41" s="13">
        <f xml:space="preserve"> SUM(Enero!C41+Febrero!C41+Marzo!C41)</f>
        <v>343</v>
      </c>
      <c r="D41" s="13">
        <f xml:space="preserve"> SUM(Enero!D41+Febrero!D41+Marzo!D41)</f>
        <v>107</v>
      </c>
      <c r="E41" s="13">
        <f xml:space="preserve"> SUM(Enero!E41+Febrero!E41+Marzo!E41)</f>
        <v>2272</v>
      </c>
      <c r="F41" s="13">
        <f xml:space="preserve"> SUM(Enero!F41+Febrero!F41+Marzo!F41)</f>
        <v>1764</v>
      </c>
      <c r="G41" s="13">
        <f xml:space="preserve"> SUM(Enero!G41+Febrero!G41+Marzo!G41)</f>
        <v>508</v>
      </c>
    </row>
    <row r="42" spans="1:9" ht="16.5" x14ac:dyDescent="0.25">
      <c r="A42" s="4" t="s">
        <v>17</v>
      </c>
      <c r="B42" s="13">
        <f xml:space="preserve"> SUM(Enero!B42+Febrero!B42+Marzo!B42)</f>
        <v>799</v>
      </c>
      <c r="C42" s="13">
        <f xml:space="preserve"> SUM(Enero!C42+Febrero!C42+Marzo!C42)</f>
        <v>600</v>
      </c>
      <c r="D42" s="13">
        <f xml:space="preserve"> SUM(Enero!D42+Febrero!D42+Marzo!D42)</f>
        <v>199</v>
      </c>
      <c r="E42" s="13">
        <f xml:space="preserve"> SUM(Enero!E42+Febrero!E42+Marzo!E42)</f>
        <v>4295</v>
      </c>
      <c r="F42" s="13">
        <f xml:space="preserve"> SUM(Enero!F42+Febrero!F42+Marzo!F42)</f>
        <v>3180</v>
      </c>
      <c r="G42" s="13">
        <f xml:space="preserve"> SUM(Enero!G42+Febrero!G42+Marzo!G42)</f>
        <v>1115</v>
      </c>
    </row>
    <row r="43" spans="1:9" ht="16.5" x14ac:dyDescent="0.25">
      <c r="A43" s="4" t="s">
        <v>18</v>
      </c>
      <c r="B43" s="13">
        <f xml:space="preserve"> SUM(Enero!B43+Febrero!B43+Marzo!B43)</f>
        <v>260</v>
      </c>
      <c r="C43" s="13">
        <f xml:space="preserve"> SUM(Enero!C43+Febrero!C43+Marzo!C43)</f>
        <v>148</v>
      </c>
      <c r="D43" s="13">
        <f xml:space="preserve"> SUM(Enero!D43+Febrero!D43+Marzo!D43)</f>
        <v>112</v>
      </c>
      <c r="E43" s="13">
        <f xml:space="preserve"> SUM(Enero!E43+Febrero!E43+Marzo!E43)</f>
        <v>1691</v>
      </c>
      <c r="F43" s="13">
        <f xml:space="preserve"> SUM(Enero!F43+Febrero!F43+Marzo!F43)</f>
        <v>1041</v>
      </c>
      <c r="G43" s="13">
        <f xml:space="preserve"> SUM(Enero!G43+Febrero!G43+Marzo!G43)</f>
        <v>650</v>
      </c>
    </row>
    <row r="45" spans="1:9" ht="35.2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39.75" customHeight="1" x14ac:dyDescent="0.25">
      <c r="A47" s="48" t="s">
        <v>0</v>
      </c>
      <c r="B47" s="42"/>
      <c r="C47" s="42"/>
      <c r="D47" s="42"/>
      <c r="E47" s="42"/>
      <c r="F47" s="42"/>
      <c r="G47" s="42"/>
      <c r="H47" s="42"/>
      <c r="I47" s="42"/>
    </row>
    <row r="49" spans="1:9" x14ac:dyDescent="0.25">
      <c r="A49" s="49" t="s">
        <v>27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9" t="s">
        <v>20</v>
      </c>
      <c r="B50" s="42"/>
      <c r="C50" s="42"/>
      <c r="D50" s="42"/>
      <c r="E50" s="42"/>
      <c r="F50" s="42"/>
      <c r="G50" s="42"/>
      <c r="H50" s="42"/>
      <c r="I50" s="42"/>
    </row>
    <row r="53" spans="1:9" x14ac:dyDescent="0.25">
      <c r="A53" s="41" t="s">
        <v>2</v>
      </c>
      <c r="B53" s="42"/>
      <c r="C53" s="42"/>
      <c r="D53" s="42"/>
      <c r="E53" s="42"/>
      <c r="F53" s="42"/>
      <c r="G53" s="42"/>
      <c r="H53" s="42"/>
      <c r="I53" s="42"/>
    </row>
    <row r="55" spans="1:9" x14ac:dyDescent="0.25">
      <c r="A55" s="43" t="s">
        <v>3</v>
      </c>
      <c r="B55" s="45" t="s">
        <v>4</v>
      </c>
      <c r="C55" s="46"/>
      <c r="D55" s="47"/>
      <c r="E55" s="45" t="s">
        <v>5</v>
      </c>
      <c r="F55" s="46"/>
      <c r="G55" s="47"/>
    </row>
    <row r="56" spans="1:9" x14ac:dyDescent="0.25">
      <c r="A56" s="44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5" t="s">
        <v>10</v>
      </c>
      <c r="B58" s="18">
        <f>SUM(Enero!B58+Febrero!B58+Marzo!B58)</f>
        <v>938</v>
      </c>
      <c r="C58" s="18">
        <f>SUM(Enero!C58+Febrero!C58+Marzo!C58)</f>
        <v>571</v>
      </c>
      <c r="D58" s="18">
        <f>SUM(Enero!D58+Febrero!D58+Marzo!D58)</f>
        <v>367</v>
      </c>
      <c r="E58" s="18">
        <f>SUM(Enero!E58+Febrero!E58+Marzo!E58)</f>
        <v>3841</v>
      </c>
      <c r="F58" s="18">
        <f>SUM(Enero!F58+Febrero!F58+Marzo!F58)</f>
        <v>2539</v>
      </c>
      <c r="G58" s="18">
        <f>SUM(Enero!G58+Febrero!G58+Marzo!G58)</f>
        <v>1302</v>
      </c>
    </row>
    <row r="59" spans="1:9" ht="16.5" x14ac:dyDescent="0.25">
      <c r="A59" s="4" t="s">
        <v>11</v>
      </c>
      <c r="B59" s="14">
        <f>SUM(Enero!B59+Febrero!B59+Marzo!B59)</f>
        <v>13</v>
      </c>
      <c r="C59" s="14">
        <f>SUM(Enero!C59+Febrero!C59+Marzo!C59)</f>
        <v>8</v>
      </c>
      <c r="D59" s="14">
        <f>SUM(Enero!D59+Febrero!D59+Marzo!D59)</f>
        <v>5</v>
      </c>
      <c r="E59" s="14">
        <f>SUM(Enero!E59+Febrero!E59+Marzo!E59)</f>
        <v>43</v>
      </c>
      <c r="F59" s="14">
        <f>SUM(Enero!F59+Febrero!F59+Marzo!F59)</f>
        <v>23</v>
      </c>
      <c r="G59" s="14">
        <f>SUM(Enero!G59+Febrero!G59+Marzo!G59)</f>
        <v>20</v>
      </c>
    </row>
    <row r="60" spans="1:9" ht="16.5" x14ac:dyDescent="0.25">
      <c r="A60" s="4" t="s">
        <v>12</v>
      </c>
      <c r="B60" s="14">
        <f>SUM(Enero!B60+Febrero!B60+Marzo!B60)</f>
        <v>56</v>
      </c>
      <c r="C60" s="14">
        <f>SUM(Enero!C60+Febrero!C60+Marzo!C60)</f>
        <v>26</v>
      </c>
      <c r="D60" s="14">
        <f>SUM(Enero!D60+Febrero!D60+Marzo!D60)</f>
        <v>30</v>
      </c>
      <c r="E60" s="14">
        <f>SUM(Enero!E60+Febrero!E60+Marzo!E60)</f>
        <v>346</v>
      </c>
      <c r="F60" s="14">
        <f>SUM(Enero!F60+Febrero!F60+Marzo!F60)</f>
        <v>173</v>
      </c>
      <c r="G60" s="14">
        <f>SUM(Enero!G60+Febrero!G60+Marzo!G60)</f>
        <v>173</v>
      </c>
    </row>
    <row r="61" spans="1:9" ht="16.5" x14ac:dyDescent="0.25">
      <c r="A61" s="4" t="s">
        <v>13</v>
      </c>
      <c r="B61" s="14">
        <f>SUM(Enero!B61+Febrero!B61+Marzo!B61)</f>
        <v>158</v>
      </c>
      <c r="C61" s="14">
        <f>SUM(Enero!C61+Febrero!C61+Marzo!C61)</f>
        <v>80</v>
      </c>
      <c r="D61" s="14">
        <f>SUM(Enero!D61+Febrero!D61+Marzo!D61)</f>
        <v>78</v>
      </c>
      <c r="E61" s="14">
        <f>SUM(Enero!E61+Febrero!E61+Marzo!E61)</f>
        <v>603</v>
      </c>
      <c r="F61" s="14">
        <f>SUM(Enero!F61+Febrero!F61+Marzo!F61)</f>
        <v>328</v>
      </c>
      <c r="G61" s="14">
        <f>SUM(Enero!G61+Febrero!G61+Marzo!G61)</f>
        <v>275</v>
      </c>
    </row>
    <row r="62" spans="1:9" ht="16.5" x14ac:dyDescent="0.25">
      <c r="A62" s="4" t="s">
        <v>14</v>
      </c>
      <c r="B62" s="14">
        <f>SUM(Enero!B62+Febrero!B62+Marzo!B62)</f>
        <v>112</v>
      </c>
      <c r="C62" s="14">
        <f>SUM(Enero!C62+Febrero!C62+Marzo!C62)</f>
        <v>46</v>
      </c>
      <c r="D62" s="14">
        <f>SUM(Enero!D62+Febrero!D62+Marzo!D62)</f>
        <v>66</v>
      </c>
      <c r="E62" s="14">
        <f>SUM(Enero!E62+Febrero!E62+Marzo!E62)</f>
        <v>405</v>
      </c>
      <c r="F62" s="14">
        <f>SUM(Enero!F62+Febrero!F62+Marzo!F62)</f>
        <v>216</v>
      </c>
      <c r="G62" s="14">
        <f>SUM(Enero!G62+Febrero!G62+Marzo!G62)</f>
        <v>189</v>
      </c>
    </row>
    <row r="63" spans="1:9" ht="16.5" x14ac:dyDescent="0.25">
      <c r="A63" s="4" t="s">
        <v>15</v>
      </c>
      <c r="B63" s="14">
        <f>SUM(Enero!B63+Febrero!B63+Marzo!B63)</f>
        <v>72</v>
      </c>
      <c r="C63" s="14">
        <f>SUM(Enero!C63+Febrero!C63+Marzo!C63)</f>
        <v>30</v>
      </c>
      <c r="D63" s="14">
        <f>SUM(Enero!D63+Febrero!D63+Marzo!D63)</f>
        <v>42</v>
      </c>
      <c r="E63" s="14">
        <f>SUM(Enero!E63+Febrero!E63+Marzo!E63)</f>
        <v>268</v>
      </c>
      <c r="F63" s="14">
        <f>SUM(Enero!F63+Febrero!F63+Marzo!F63)</f>
        <v>124</v>
      </c>
      <c r="G63" s="14">
        <f>SUM(Enero!G63+Febrero!G63+Marzo!G63)</f>
        <v>144</v>
      </c>
    </row>
    <row r="64" spans="1:9" ht="16.5" x14ac:dyDescent="0.25">
      <c r="A64" s="4" t="s">
        <v>16</v>
      </c>
      <c r="B64" s="14">
        <f>SUM(Enero!B64+Febrero!B64+Marzo!B64)</f>
        <v>155</v>
      </c>
      <c r="C64" s="14">
        <f>SUM(Enero!C64+Febrero!C64+Marzo!C64)</f>
        <v>122</v>
      </c>
      <c r="D64" s="14">
        <f>SUM(Enero!D64+Febrero!D64+Marzo!D64)</f>
        <v>33</v>
      </c>
      <c r="E64" s="14">
        <f>SUM(Enero!E64+Febrero!E64+Marzo!E64)</f>
        <v>729</v>
      </c>
      <c r="F64" s="14">
        <f>SUM(Enero!F64+Febrero!F64+Marzo!F64)</f>
        <v>610</v>
      </c>
      <c r="G64" s="14">
        <f>SUM(Enero!G64+Febrero!G64+Marzo!G64)</f>
        <v>119</v>
      </c>
    </row>
    <row r="65" spans="1:9" ht="16.5" x14ac:dyDescent="0.25">
      <c r="A65" s="4" t="s">
        <v>17</v>
      </c>
      <c r="B65" s="14">
        <f>SUM(Enero!B65+Febrero!B65+Marzo!B65)</f>
        <v>304</v>
      </c>
      <c r="C65" s="14">
        <f>SUM(Enero!C65+Febrero!C65+Marzo!C65)</f>
        <v>212</v>
      </c>
      <c r="D65" s="14">
        <f>SUM(Enero!D65+Febrero!D65+Marzo!D65)</f>
        <v>92</v>
      </c>
      <c r="E65" s="14">
        <f>SUM(Enero!E65+Febrero!E65+Marzo!E65)</f>
        <v>1152</v>
      </c>
      <c r="F65" s="14">
        <f>SUM(Enero!F65+Febrero!F65+Marzo!F65)</f>
        <v>882</v>
      </c>
      <c r="G65" s="14">
        <f>SUM(Enero!G65+Febrero!G65+Marzo!G65)</f>
        <v>270</v>
      </c>
    </row>
    <row r="66" spans="1:9" ht="16.5" x14ac:dyDescent="0.25">
      <c r="A66" s="4" t="s">
        <v>18</v>
      </c>
      <c r="B66" s="14">
        <f>SUM(Enero!B66+Febrero!B66+Marzo!B66)</f>
        <v>68</v>
      </c>
      <c r="C66" s="14">
        <f>SUM(Enero!C66+Febrero!C66+Marzo!C66)</f>
        <v>47</v>
      </c>
      <c r="D66" s="14">
        <f>SUM(Enero!D66+Febrero!D66+Marzo!D66)</f>
        <v>21</v>
      </c>
      <c r="E66" s="14">
        <f>SUM(Enero!E66+Febrero!E66+Marzo!E66)</f>
        <v>295</v>
      </c>
      <c r="F66" s="14">
        <f>SUM(Enero!F66+Febrero!F66+Marzo!F66)</f>
        <v>183</v>
      </c>
      <c r="G66" s="14">
        <f>SUM(Enero!G66+Febrero!G66+Marzo!G66)</f>
        <v>112</v>
      </c>
    </row>
    <row r="68" spans="1:9" ht="36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39.75" customHeight="1" x14ac:dyDescent="0.25">
      <c r="A70" s="48" t="s">
        <v>0</v>
      </c>
      <c r="B70" s="42"/>
      <c r="C70" s="42"/>
      <c r="D70" s="42"/>
      <c r="E70" s="42"/>
      <c r="F70" s="42"/>
      <c r="G70" s="42"/>
      <c r="H70" s="42"/>
      <c r="I70" s="42"/>
    </row>
    <row r="72" spans="1:9" x14ac:dyDescent="0.25">
      <c r="A72" s="49" t="s">
        <v>27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9" t="s">
        <v>21</v>
      </c>
      <c r="B73" s="42"/>
      <c r="C73" s="42"/>
      <c r="D73" s="42"/>
      <c r="E73" s="42"/>
      <c r="F73" s="42"/>
      <c r="G73" s="42"/>
      <c r="H73" s="42"/>
      <c r="I73" s="42"/>
    </row>
    <row r="74" spans="1:9" ht="10.5" customHeight="1" x14ac:dyDescent="0.25"/>
    <row r="75" spans="1:9" ht="11.25" customHeight="1" x14ac:dyDescent="0.25"/>
    <row r="76" spans="1:9" x14ac:dyDescent="0.25">
      <c r="A76" s="41" t="s">
        <v>2</v>
      </c>
      <c r="B76" s="42"/>
      <c r="C76" s="42"/>
      <c r="D76" s="42"/>
      <c r="E76" s="42"/>
      <c r="F76" s="42"/>
      <c r="G76" s="42"/>
      <c r="H76" s="42"/>
      <c r="I76" s="42"/>
    </row>
    <row r="78" spans="1:9" x14ac:dyDescent="0.25">
      <c r="A78" s="43" t="s">
        <v>3</v>
      </c>
      <c r="B78" s="45" t="s">
        <v>4</v>
      </c>
      <c r="C78" s="46"/>
      <c r="D78" s="47"/>
      <c r="E78" s="45" t="s">
        <v>5</v>
      </c>
      <c r="F78" s="46"/>
      <c r="G78" s="47"/>
    </row>
    <row r="79" spans="1:9" x14ac:dyDescent="0.25">
      <c r="A79" s="44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3">
      <c r="A81" s="5" t="s">
        <v>10</v>
      </c>
      <c r="B81" s="24">
        <f xml:space="preserve"> SUM(Enero!B81+Febrero!B81+Marzo!B81)</f>
        <v>1618</v>
      </c>
      <c r="C81" s="24">
        <f xml:space="preserve"> SUM(Enero!C81+Febrero!C81+Marzo!C81)</f>
        <v>1085</v>
      </c>
      <c r="D81" s="24">
        <f xml:space="preserve"> SUM(Enero!D81+Febrero!D81+Marzo!D81)</f>
        <v>533</v>
      </c>
      <c r="E81" s="24">
        <f xml:space="preserve"> SUM(Enero!E81+Febrero!E81+Marzo!E81)</f>
        <v>7026</v>
      </c>
      <c r="F81" s="24">
        <f xml:space="preserve"> SUM(Enero!F81+Febrero!F81+Marzo!F81)</f>
        <v>4649</v>
      </c>
      <c r="G81" s="24">
        <f xml:space="preserve"> SUM(Enero!G81+Febrero!G81+Marzo!G81)</f>
        <v>2377</v>
      </c>
    </row>
    <row r="82" spans="1:7" ht="16.5" x14ac:dyDescent="0.3">
      <c r="A82" s="4" t="s">
        <v>11</v>
      </c>
      <c r="B82" s="25">
        <f xml:space="preserve"> SUM(Enero!B82+Febrero!B82+Marzo!B82)</f>
        <v>17</v>
      </c>
      <c r="C82" s="25">
        <f xml:space="preserve"> SUM(Enero!C82+Febrero!C82+Marzo!C82)</f>
        <v>8</v>
      </c>
      <c r="D82" s="25">
        <f xml:space="preserve"> SUM(Enero!D82+Febrero!D82+Marzo!D82)</f>
        <v>9</v>
      </c>
      <c r="E82" s="25">
        <f xml:space="preserve"> SUM(Enero!E82+Febrero!E82+Marzo!E82)</f>
        <v>83</v>
      </c>
      <c r="F82" s="25">
        <f xml:space="preserve"> SUM(Enero!F82+Febrero!F82+Marzo!F82)</f>
        <v>42</v>
      </c>
      <c r="G82" s="25">
        <f xml:space="preserve"> SUM(Enero!G82+Febrero!G82+Marzo!G82)</f>
        <v>41</v>
      </c>
    </row>
    <row r="83" spans="1:7" ht="16.5" x14ac:dyDescent="0.3">
      <c r="A83" s="4" t="s">
        <v>12</v>
      </c>
      <c r="B83" s="25">
        <f xml:space="preserve"> SUM(Enero!B83+Febrero!B83+Marzo!B83)</f>
        <v>95</v>
      </c>
      <c r="C83" s="25">
        <f xml:space="preserve"> SUM(Enero!C83+Febrero!C83+Marzo!C83)</f>
        <v>41</v>
      </c>
      <c r="D83" s="25">
        <f xml:space="preserve"> SUM(Enero!D83+Febrero!D83+Marzo!D83)</f>
        <v>54</v>
      </c>
      <c r="E83" s="25">
        <f xml:space="preserve"> SUM(Enero!E83+Febrero!E83+Marzo!E83)</f>
        <v>584</v>
      </c>
      <c r="F83" s="25">
        <f xml:space="preserve"> SUM(Enero!F83+Febrero!F83+Marzo!F83)</f>
        <v>248</v>
      </c>
      <c r="G83" s="25">
        <f xml:space="preserve"> SUM(Enero!G83+Febrero!G83+Marzo!G83)</f>
        <v>336</v>
      </c>
    </row>
    <row r="84" spans="1:7" ht="16.5" x14ac:dyDescent="0.3">
      <c r="A84" s="4" t="s">
        <v>13</v>
      </c>
      <c r="B84" s="25">
        <f xml:space="preserve"> SUM(Enero!B84+Febrero!B84+Marzo!B84)</f>
        <v>213</v>
      </c>
      <c r="C84" s="25">
        <f xml:space="preserve"> SUM(Enero!C84+Febrero!C84+Marzo!C84)</f>
        <v>99</v>
      </c>
      <c r="D84" s="25">
        <f xml:space="preserve"> SUM(Enero!D84+Febrero!D84+Marzo!D84)</f>
        <v>114</v>
      </c>
      <c r="E84" s="25">
        <f xml:space="preserve"> SUM(Enero!E84+Febrero!E84+Marzo!E84)</f>
        <v>1039</v>
      </c>
      <c r="F84" s="25">
        <f xml:space="preserve"> SUM(Enero!F84+Febrero!F84+Marzo!F84)</f>
        <v>461</v>
      </c>
      <c r="G84" s="25">
        <f xml:space="preserve"> SUM(Enero!G84+Febrero!G84+Marzo!G84)</f>
        <v>578</v>
      </c>
    </row>
    <row r="85" spans="1:7" ht="16.5" x14ac:dyDescent="0.3">
      <c r="A85" s="4" t="s">
        <v>14</v>
      </c>
      <c r="B85" s="25">
        <f xml:space="preserve"> SUM(Enero!B85+Febrero!B85+Marzo!B85)</f>
        <v>158</v>
      </c>
      <c r="C85" s="25">
        <f xml:space="preserve"> SUM(Enero!C85+Febrero!C85+Marzo!C85)</f>
        <v>76</v>
      </c>
      <c r="D85" s="25">
        <f xml:space="preserve"> SUM(Enero!D85+Febrero!D85+Marzo!D85)</f>
        <v>82</v>
      </c>
      <c r="E85" s="25">
        <f xml:space="preserve"> SUM(Enero!E85+Febrero!E85+Marzo!E85)</f>
        <v>625</v>
      </c>
      <c r="F85" s="25">
        <f xml:space="preserve"> SUM(Enero!F85+Febrero!F85+Marzo!F85)</f>
        <v>343</v>
      </c>
      <c r="G85" s="25">
        <f xml:space="preserve"> SUM(Enero!G85+Febrero!G85+Marzo!G85)</f>
        <v>282</v>
      </c>
    </row>
    <row r="86" spans="1:7" ht="16.5" x14ac:dyDescent="0.3">
      <c r="A86" s="4" t="s">
        <v>15</v>
      </c>
      <c r="B86" s="25">
        <f xml:space="preserve"> SUM(Enero!B86+Febrero!B86+Marzo!B86)</f>
        <v>109</v>
      </c>
      <c r="C86" s="25">
        <f xml:space="preserve"> SUM(Enero!C86+Febrero!C86+Marzo!C86)</f>
        <v>65</v>
      </c>
      <c r="D86" s="25">
        <f xml:space="preserve"> SUM(Enero!D86+Febrero!D86+Marzo!D86)</f>
        <v>44</v>
      </c>
      <c r="E86" s="25">
        <f xml:space="preserve"> SUM(Enero!E86+Febrero!E86+Marzo!E86)</f>
        <v>441</v>
      </c>
      <c r="F86" s="25">
        <f xml:space="preserve"> SUM(Enero!F86+Febrero!F86+Marzo!F86)</f>
        <v>272</v>
      </c>
      <c r="G86" s="25">
        <f xml:space="preserve"> SUM(Enero!G86+Febrero!G86+Marzo!G86)</f>
        <v>169</v>
      </c>
    </row>
    <row r="87" spans="1:7" ht="16.5" x14ac:dyDescent="0.3">
      <c r="A87" s="4" t="s">
        <v>16</v>
      </c>
      <c r="B87" s="25">
        <f xml:space="preserve"> SUM(Enero!B87+Febrero!B87+Marzo!B87)</f>
        <v>330</v>
      </c>
      <c r="C87" s="25">
        <f xml:space="preserve"> SUM(Enero!C87+Febrero!C87+Marzo!C87)</f>
        <v>266</v>
      </c>
      <c r="D87" s="25">
        <f xml:space="preserve"> SUM(Enero!D87+Febrero!D87+Marzo!D87)</f>
        <v>64</v>
      </c>
      <c r="E87" s="25">
        <f xml:space="preserve"> SUM(Enero!E87+Febrero!E87+Marzo!E87)</f>
        <v>1431</v>
      </c>
      <c r="F87" s="25">
        <f xml:space="preserve"> SUM(Enero!F87+Febrero!F87+Marzo!F87)</f>
        <v>1173</v>
      </c>
      <c r="G87" s="25">
        <f xml:space="preserve"> SUM(Enero!G87+Febrero!G87+Marzo!G87)</f>
        <v>258</v>
      </c>
    </row>
    <row r="88" spans="1:7" ht="16.5" x14ac:dyDescent="0.3">
      <c r="A88" s="4" t="s">
        <v>17</v>
      </c>
      <c r="B88" s="25">
        <f xml:space="preserve"> SUM(Enero!B88+Febrero!B88+Marzo!B88)</f>
        <v>562</v>
      </c>
      <c r="C88" s="25">
        <f xml:space="preserve"> SUM(Enero!C88+Febrero!C88+Marzo!C88)</f>
        <v>448</v>
      </c>
      <c r="D88" s="25">
        <f xml:space="preserve"> SUM(Enero!D88+Febrero!D88+Marzo!D88)</f>
        <v>114</v>
      </c>
      <c r="E88" s="25">
        <f xml:space="preserve"> SUM(Enero!E88+Febrero!E88+Marzo!E88)</f>
        <v>2281</v>
      </c>
      <c r="F88" s="25">
        <f xml:space="preserve"> SUM(Enero!F88+Febrero!F88+Marzo!F88)</f>
        <v>1776</v>
      </c>
      <c r="G88" s="25">
        <f xml:space="preserve"> SUM(Enero!G88+Febrero!G88+Marzo!G88)</f>
        <v>505</v>
      </c>
    </row>
    <row r="89" spans="1:7" ht="16.5" x14ac:dyDescent="0.3">
      <c r="A89" s="4" t="s">
        <v>18</v>
      </c>
      <c r="B89" s="25">
        <f xml:space="preserve"> SUM(Enero!B89+Febrero!B89+Marzo!B89)</f>
        <v>134</v>
      </c>
      <c r="C89" s="25">
        <f xml:space="preserve"> SUM(Enero!C89+Febrero!C89+Marzo!C89)</f>
        <v>82</v>
      </c>
      <c r="D89" s="25">
        <f xml:space="preserve"> SUM(Enero!D89+Febrero!D89+Marzo!D89)</f>
        <v>52</v>
      </c>
      <c r="E89" s="25">
        <f xml:space="preserve"> SUM(Enero!E89+Febrero!E89+Marzo!E89)</f>
        <v>542</v>
      </c>
      <c r="F89" s="25">
        <f xml:space="preserve"> SUM(Enero!F89+Febrero!F89+Marzo!F89)</f>
        <v>334</v>
      </c>
      <c r="G89" s="25">
        <f xml:space="preserve"> SUM(Enero!G89+Febrero!G89+Marzo!G89)</f>
        <v>208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9"/>
  <sheetViews>
    <sheetView showGridLines="0" workbookViewId="0">
      <pane ySplit="7" topLeftCell="A8" activePane="bottomLeft" state="frozen"/>
      <selection activeCell="K21" sqref="K21"/>
      <selection pane="bottomLeft" activeCell="B14" sqref="B1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2"/>
      <c r="C3" s="42"/>
      <c r="D3" s="42"/>
      <c r="E3" s="42"/>
      <c r="F3" s="42"/>
      <c r="G3" s="42"/>
      <c r="H3" s="42"/>
      <c r="I3" s="42"/>
    </row>
    <row r="4" spans="1:9" ht="5.0999999999999996" customHeight="1" x14ac:dyDescent="0.25"/>
    <row r="5" spans="1:9" ht="18" customHeight="1" x14ac:dyDescent="0.25">
      <c r="A5" s="49" t="s">
        <v>28</v>
      </c>
      <c r="B5" s="42"/>
      <c r="C5" s="42"/>
      <c r="D5" s="42"/>
      <c r="E5" s="42"/>
      <c r="F5" s="42"/>
      <c r="G5" s="42"/>
      <c r="H5" s="42"/>
      <c r="I5" s="42"/>
    </row>
    <row r="6" spans="1:9" ht="18" customHeight="1" x14ac:dyDescent="0.25">
      <c r="A6" s="49" t="s">
        <v>1</v>
      </c>
      <c r="B6" s="42"/>
      <c r="C6" s="42"/>
      <c r="D6" s="42"/>
      <c r="E6" s="42"/>
      <c r="F6" s="42"/>
      <c r="G6" s="42"/>
      <c r="H6" s="42"/>
      <c r="I6" s="42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9" ht="8.4499999999999993" customHeight="1" x14ac:dyDescent="0.25"/>
    <row r="11" spans="1:9" x14ac:dyDescent="0.25">
      <c r="A11" s="43" t="s">
        <v>3</v>
      </c>
      <c r="B11" s="45" t="s">
        <v>4</v>
      </c>
      <c r="C11" s="46"/>
      <c r="D11" s="47"/>
      <c r="E11" s="45" t="s">
        <v>5</v>
      </c>
      <c r="F11" s="46"/>
      <c r="G11" s="47"/>
    </row>
    <row r="12" spans="1:9" x14ac:dyDescent="0.25">
      <c r="A12" s="44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26">
        <v>1141</v>
      </c>
      <c r="C14" s="26">
        <v>668</v>
      </c>
      <c r="D14" s="26">
        <v>473</v>
      </c>
      <c r="E14" s="26">
        <v>9486</v>
      </c>
      <c r="F14" s="26">
        <v>5983</v>
      </c>
      <c r="G14" s="26">
        <v>3503</v>
      </c>
    </row>
    <row r="15" spans="1:9" ht="16.5" x14ac:dyDescent="0.25">
      <c r="A15" s="4" t="s">
        <v>11</v>
      </c>
      <c r="B15" s="27">
        <v>1</v>
      </c>
      <c r="C15" s="27">
        <v>1</v>
      </c>
      <c r="D15" s="27">
        <v>0</v>
      </c>
      <c r="E15" s="27">
        <v>41</v>
      </c>
      <c r="F15" s="27">
        <v>9</v>
      </c>
      <c r="G15" s="27">
        <v>32</v>
      </c>
    </row>
    <row r="16" spans="1:9" ht="16.5" x14ac:dyDescent="0.25">
      <c r="A16" s="4" t="s">
        <v>12</v>
      </c>
      <c r="B16" s="27">
        <v>18</v>
      </c>
      <c r="C16" s="27">
        <v>6</v>
      </c>
      <c r="D16" s="27">
        <v>12</v>
      </c>
      <c r="E16" s="27">
        <v>546</v>
      </c>
      <c r="F16" s="27">
        <v>246</v>
      </c>
      <c r="G16" s="27">
        <v>300</v>
      </c>
    </row>
    <row r="17" spans="1:9" ht="16.5" x14ac:dyDescent="0.25">
      <c r="A17" s="4" t="s">
        <v>13</v>
      </c>
      <c r="B17" s="27">
        <v>128</v>
      </c>
      <c r="C17" s="27">
        <v>71</v>
      </c>
      <c r="D17" s="27">
        <v>57</v>
      </c>
      <c r="E17" s="27">
        <v>1136</v>
      </c>
      <c r="F17" s="27">
        <v>594</v>
      </c>
      <c r="G17" s="27">
        <v>542</v>
      </c>
    </row>
    <row r="18" spans="1:9" ht="16.5" x14ac:dyDescent="0.25">
      <c r="A18" s="4" t="s">
        <v>14</v>
      </c>
      <c r="B18" s="27">
        <v>246</v>
      </c>
      <c r="C18" s="27">
        <v>144</v>
      </c>
      <c r="D18" s="27">
        <v>102</v>
      </c>
      <c r="E18" s="27">
        <v>1761</v>
      </c>
      <c r="F18" s="27">
        <v>869</v>
      </c>
      <c r="G18" s="27">
        <v>892</v>
      </c>
    </row>
    <row r="19" spans="1:9" ht="16.5" x14ac:dyDescent="0.25">
      <c r="A19" s="4" t="s">
        <v>15</v>
      </c>
      <c r="B19" s="27">
        <v>116</v>
      </c>
      <c r="C19" s="27">
        <v>50</v>
      </c>
      <c r="D19" s="27">
        <v>66</v>
      </c>
      <c r="E19" s="27">
        <v>819</v>
      </c>
      <c r="F19" s="27">
        <v>429</v>
      </c>
      <c r="G19" s="27">
        <v>390</v>
      </c>
    </row>
    <row r="20" spans="1:9" ht="16.5" x14ac:dyDescent="0.25">
      <c r="A20" s="4" t="s">
        <v>16</v>
      </c>
      <c r="B20" s="27">
        <v>210</v>
      </c>
      <c r="C20" s="27">
        <v>133</v>
      </c>
      <c r="D20" s="27">
        <v>77</v>
      </c>
      <c r="E20" s="27">
        <v>1684</v>
      </c>
      <c r="F20" s="27">
        <v>1320</v>
      </c>
      <c r="G20" s="27">
        <v>364</v>
      </c>
    </row>
    <row r="21" spans="1:9" ht="16.5" x14ac:dyDescent="0.25">
      <c r="A21" s="4" t="s">
        <v>17</v>
      </c>
      <c r="B21" s="27">
        <v>315</v>
      </c>
      <c r="C21" s="27">
        <v>205</v>
      </c>
      <c r="D21" s="27">
        <v>110</v>
      </c>
      <c r="E21" s="27">
        <v>2659</v>
      </c>
      <c r="F21" s="27">
        <v>2006</v>
      </c>
      <c r="G21" s="27">
        <v>653</v>
      </c>
    </row>
    <row r="22" spans="1:9" ht="16.5" x14ac:dyDescent="0.25">
      <c r="A22" s="4" t="s">
        <v>18</v>
      </c>
      <c r="B22" s="27">
        <v>107</v>
      </c>
      <c r="C22" s="27">
        <v>58</v>
      </c>
      <c r="D22" s="27">
        <v>49</v>
      </c>
      <c r="E22" s="27">
        <v>840</v>
      </c>
      <c r="F22" s="27">
        <v>510</v>
      </c>
      <c r="G22" s="27">
        <v>330</v>
      </c>
    </row>
    <row r="23" spans="1:9" ht="15.75" customHeight="1" x14ac:dyDescent="0.25"/>
    <row r="24" spans="1:9" ht="37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9.75" customHeight="1" x14ac:dyDescent="0.25"/>
    <row r="26" spans="1:9" ht="38.25" customHeight="1" x14ac:dyDescent="0.25">
      <c r="A26" s="48" t="s">
        <v>0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49" t="s">
        <v>28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9" t="s">
        <v>19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1" t="s">
        <v>2</v>
      </c>
      <c r="B30" s="42"/>
      <c r="C30" s="42"/>
      <c r="D30" s="42"/>
      <c r="E30" s="42"/>
      <c r="F30" s="42"/>
      <c r="G30" s="42"/>
      <c r="H30" s="42"/>
      <c r="I30" s="42"/>
    </row>
    <row r="32" spans="1:9" x14ac:dyDescent="0.25">
      <c r="A32" s="43" t="s">
        <v>3</v>
      </c>
      <c r="B32" s="45" t="s">
        <v>4</v>
      </c>
      <c r="C32" s="46"/>
      <c r="D32" s="47"/>
      <c r="E32" s="45" t="s">
        <v>5</v>
      </c>
      <c r="F32" s="46"/>
      <c r="G32" s="47"/>
    </row>
    <row r="33" spans="1:9" x14ac:dyDescent="0.25">
      <c r="A33" s="44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16">
        <v>506</v>
      </c>
      <c r="C35" s="16">
        <v>267</v>
      </c>
      <c r="D35" s="16">
        <v>239</v>
      </c>
      <c r="E35" s="16">
        <v>4493</v>
      </c>
      <c r="F35" s="16">
        <v>2796</v>
      </c>
      <c r="G35" s="16">
        <v>1697</v>
      </c>
    </row>
    <row r="36" spans="1:9" ht="16.5" x14ac:dyDescent="0.25">
      <c r="A36" s="4" t="s">
        <v>11</v>
      </c>
      <c r="B36" s="17">
        <v>0</v>
      </c>
      <c r="C36" s="17">
        <v>0</v>
      </c>
      <c r="D36" s="17">
        <v>0</v>
      </c>
      <c r="E36" s="17">
        <v>11</v>
      </c>
      <c r="F36" s="17">
        <v>0</v>
      </c>
      <c r="G36" s="17">
        <v>11</v>
      </c>
    </row>
    <row r="37" spans="1:9" ht="16.5" x14ac:dyDescent="0.25">
      <c r="A37" s="4" t="s">
        <v>12</v>
      </c>
      <c r="B37" s="17">
        <v>10</v>
      </c>
      <c r="C37" s="17">
        <v>1</v>
      </c>
      <c r="D37" s="17">
        <v>9</v>
      </c>
      <c r="E37" s="17">
        <v>213</v>
      </c>
      <c r="F37" s="17">
        <v>91</v>
      </c>
      <c r="G37" s="17">
        <v>122</v>
      </c>
    </row>
    <row r="38" spans="1:9" ht="16.5" x14ac:dyDescent="0.25">
      <c r="A38" s="4" t="s">
        <v>13</v>
      </c>
      <c r="B38" s="17">
        <v>32</v>
      </c>
      <c r="C38" s="17">
        <v>12</v>
      </c>
      <c r="D38" s="17">
        <v>20</v>
      </c>
      <c r="E38" s="17">
        <v>460</v>
      </c>
      <c r="F38" s="17">
        <v>240</v>
      </c>
      <c r="G38" s="17">
        <v>220</v>
      </c>
    </row>
    <row r="39" spans="1:9" ht="16.5" x14ac:dyDescent="0.25">
      <c r="A39" s="4" t="s">
        <v>14</v>
      </c>
      <c r="B39" s="17">
        <v>81</v>
      </c>
      <c r="C39" s="17">
        <v>37</v>
      </c>
      <c r="D39" s="17">
        <v>44</v>
      </c>
      <c r="E39" s="17">
        <v>729</v>
      </c>
      <c r="F39" s="17">
        <v>354</v>
      </c>
      <c r="G39" s="17">
        <v>375</v>
      </c>
    </row>
    <row r="40" spans="1:9" ht="16.5" x14ac:dyDescent="0.25">
      <c r="A40" s="4" t="s">
        <v>15</v>
      </c>
      <c r="B40" s="17">
        <v>66</v>
      </c>
      <c r="C40" s="17">
        <v>33</v>
      </c>
      <c r="D40" s="17">
        <v>33</v>
      </c>
      <c r="E40" s="17">
        <v>368</v>
      </c>
      <c r="F40" s="17">
        <v>193</v>
      </c>
      <c r="G40" s="17">
        <v>175</v>
      </c>
    </row>
    <row r="41" spans="1:9" ht="16.5" x14ac:dyDescent="0.25">
      <c r="A41" s="4" t="s">
        <v>16</v>
      </c>
      <c r="B41" s="17">
        <v>136</v>
      </c>
      <c r="C41" s="17">
        <v>83</v>
      </c>
      <c r="D41" s="17">
        <v>53</v>
      </c>
      <c r="E41" s="17">
        <v>875</v>
      </c>
      <c r="F41" s="17">
        <v>653</v>
      </c>
      <c r="G41" s="17">
        <v>222</v>
      </c>
    </row>
    <row r="42" spans="1:9" ht="16.5" x14ac:dyDescent="0.25">
      <c r="A42" s="4" t="s">
        <v>17</v>
      </c>
      <c r="B42" s="17">
        <v>132</v>
      </c>
      <c r="C42" s="17">
        <v>79</v>
      </c>
      <c r="D42" s="17">
        <v>53</v>
      </c>
      <c r="E42" s="17">
        <v>1336</v>
      </c>
      <c r="F42" s="17">
        <v>981</v>
      </c>
      <c r="G42" s="17">
        <v>355</v>
      </c>
    </row>
    <row r="43" spans="1:9" ht="16.5" x14ac:dyDescent="0.25">
      <c r="A43" s="4" t="s">
        <v>18</v>
      </c>
      <c r="B43" s="17">
        <v>49</v>
      </c>
      <c r="C43" s="17">
        <v>22</v>
      </c>
      <c r="D43" s="17">
        <v>27</v>
      </c>
      <c r="E43" s="17">
        <v>501</v>
      </c>
      <c r="F43" s="17">
        <v>284</v>
      </c>
      <c r="G43" s="17">
        <v>217</v>
      </c>
    </row>
    <row r="45" spans="1:9" ht="35.2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39.75" customHeight="1" x14ac:dyDescent="0.25">
      <c r="A47" s="48" t="s">
        <v>0</v>
      </c>
      <c r="B47" s="42"/>
      <c r="C47" s="42"/>
      <c r="D47" s="42"/>
      <c r="E47" s="42"/>
      <c r="F47" s="42"/>
      <c r="G47" s="42"/>
      <c r="H47" s="42"/>
      <c r="I47" s="42"/>
    </row>
    <row r="49" spans="1:9" x14ac:dyDescent="0.25">
      <c r="A49" s="49" t="s">
        <v>28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9" t="s">
        <v>20</v>
      </c>
      <c r="B50" s="42"/>
      <c r="C50" s="42"/>
      <c r="D50" s="42"/>
      <c r="E50" s="42"/>
      <c r="F50" s="42"/>
      <c r="G50" s="42"/>
      <c r="H50" s="42"/>
      <c r="I50" s="42"/>
    </row>
    <row r="53" spans="1:9" x14ac:dyDescent="0.25">
      <c r="A53" s="41" t="s">
        <v>2</v>
      </c>
      <c r="B53" s="42"/>
      <c r="C53" s="42"/>
      <c r="D53" s="42"/>
      <c r="E53" s="42"/>
      <c r="F53" s="42"/>
      <c r="G53" s="42"/>
      <c r="H53" s="42"/>
      <c r="I53" s="42"/>
    </row>
    <row r="55" spans="1:9" x14ac:dyDescent="0.25">
      <c r="A55" s="43" t="s">
        <v>3</v>
      </c>
      <c r="B55" s="45" t="s">
        <v>4</v>
      </c>
      <c r="C55" s="46"/>
      <c r="D55" s="47"/>
      <c r="E55" s="45" t="s">
        <v>5</v>
      </c>
      <c r="F55" s="46"/>
      <c r="G55" s="47"/>
    </row>
    <row r="56" spans="1:9" x14ac:dyDescent="0.25">
      <c r="A56" s="44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16">
        <v>281</v>
      </c>
      <c r="C58" s="16">
        <v>163</v>
      </c>
      <c r="D58" s="16">
        <v>118</v>
      </c>
      <c r="E58" s="16">
        <v>1585</v>
      </c>
      <c r="F58" s="16">
        <v>1064</v>
      </c>
      <c r="G58" s="16">
        <v>521</v>
      </c>
    </row>
    <row r="59" spans="1:9" ht="16.5" x14ac:dyDescent="0.25">
      <c r="A59" s="4" t="s">
        <v>11</v>
      </c>
      <c r="B59" s="17">
        <v>0</v>
      </c>
      <c r="C59" s="17">
        <v>0</v>
      </c>
      <c r="D59" s="17">
        <v>0</v>
      </c>
      <c r="E59" s="17">
        <v>15</v>
      </c>
      <c r="F59" s="17">
        <v>5</v>
      </c>
      <c r="G59" s="17">
        <v>10</v>
      </c>
    </row>
    <row r="60" spans="1:9" ht="16.5" x14ac:dyDescent="0.25">
      <c r="A60" s="4" t="s">
        <v>12</v>
      </c>
      <c r="B60" s="17">
        <v>5</v>
      </c>
      <c r="C60" s="17">
        <v>2</v>
      </c>
      <c r="D60" s="17">
        <v>3</v>
      </c>
      <c r="E60" s="17">
        <v>127</v>
      </c>
      <c r="F60" s="17">
        <v>57</v>
      </c>
      <c r="G60" s="17">
        <v>70</v>
      </c>
    </row>
    <row r="61" spans="1:9" ht="16.5" x14ac:dyDescent="0.25">
      <c r="A61" s="4" t="s">
        <v>13</v>
      </c>
      <c r="B61" s="17">
        <v>42</v>
      </c>
      <c r="C61" s="17">
        <v>27</v>
      </c>
      <c r="D61" s="17">
        <v>15</v>
      </c>
      <c r="E61" s="17">
        <v>282</v>
      </c>
      <c r="F61" s="17">
        <v>154</v>
      </c>
      <c r="G61" s="17">
        <v>128</v>
      </c>
    </row>
    <row r="62" spans="1:9" ht="16.5" x14ac:dyDescent="0.25">
      <c r="A62" s="4" t="s">
        <v>14</v>
      </c>
      <c r="B62" s="17">
        <v>97</v>
      </c>
      <c r="C62" s="17">
        <v>55</v>
      </c>
      <c r="D62" s="17">
        <v>42</v>
      </c>
      <c r="E62" s="17">
        <v>232</v>
      </c>
      <c r="F62" s="17">
        <v>126</v>
      </c>
      <c r="G62" s="17">
        <v>106</v>
      </c>
    </row>
    <row r="63" spans="1:9" ht="16.5" x14ac:dyDescent="0.25">
      <c r="A63" s="4" t="s">
        <v>15</v>
      </c>
      <c r="B63" s="17">
        <v>26</v>
      </c>
      <c r="C63" s="17">
        <v>9</v>
      </c>
      <c r="D63" s="17">
        <v>17</v>
      </c>
      <c r="E63" s="17">
        <v>99</v>
      </c>
      <c r="F63" s="17">
        <v>50</v>
      </c>
      <c r="G63" s="17">
        <v>49</v>
      </c>
    </row>
    <row r="64" spans="1:9" ht="16.5" x14ac:dyDescent="0.25">
      <c r="A64" s="4" t="s">
        <v>16</v>
      </c>
      <c r="B64" s="17">
        <v>25</v>
      </c>
      <c r="C64" s="17">
        <v>16</v>
      </c>
      <c r="D64" s="17">
        <v>9</v>
      </c>
      <c r="E64" s="17">
        <v>283</v>
      </c>
      <c r="F64" s="17">
        <v>245</v>
      </c>
      <c r="G64" s="17">
        <v>38</v>
      </c>
    </row>
    <row r="65" spans="1:9" ht="16.5" x14ac:dyDescent="0.25">
      <c r="A65" s="4" t="s">
        <v>17</v>
      </c>
      <c r="B65" s="17">
        <v>66</v>
      </c>
      <c r="C65" s="17">
        <v>43</v>
      </c>
      <c r="D65" s="17">
        <v>23</v>
      </c>
      <c r="E65" s="17">
        <v>441</v>
      </c>
      <c r="F65" s="17">
        <v>363</v>
      </c>
      <c r="G65" s="17">
        <v>78</v>
      </c>
    </row>
    <row r="66" spans="1:9" ht="16.5" x14ac:dyDescent="0.25">
      <c r="A66" s="4" t="s">
        <v>18</v>
      </c>
      <c r="B66" s="17">
        <v>20</v>
      </c>
      <c r="C66" s="17">
        <v>11</v>
      </c>
      <c r="D66" s="17">
        <v>9</v>
      </c>
      <c r="E66" s="17">
        <v>106</v>
      </c>
      <c r="F66" s="17">
        <v>64</v>
      </c>
      <c r="G66" s="17">
        <v>42</v>
      </c>
    </row>
    <row r="68" spans="1:9" ht="36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39.75" customHeight="1" x14ac:dyDescent="0.25">
      <c r="A70" s="48" t="s">
        <v>0</v>
      </c>
      <c r="B70" s="42"/>
      <c r="C70" s="42"/>
      <c r="D70" s="42"/>
      <c r="E70" s="42"/>
      <c r="F70" s="42"/>
      <c r="G70" s="42"/>
      <c r="H70" s="42"/>
      <c r="I70" s="42"/>
    </row>
    <row r="72" spans="1:9" x14ac:dyDescent="0.25">
      <c r="A72" s="49" t="s">
        <v>28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9" t="s">
        <v>21</v>
      </c>
      <c r="B73" s="42"/>
      <c r="C73" s="42"/>
      <c r="D73" s="42"/>
      <c r="E73" s="42"/>
      <c r="F73" s="42"/>
      <c r="G73" s="42"/>
      <c r="H73" s="42"/>
      <c r="I73" s="42"/>
    </row>
    <row r="74" spans="1:9" ht="10.5" customHeight="1" x14ac:dyDescent="0.25"/>
    <row r="75" spans="1:9" ht="11.25" customHeight="1" x14ac:dyDescent="0.25"/>
    <row r="76" spans="1:9" x14ac:dyDescent="0.25">
      <c r="A76" s="41" t="s">
        <v>2</v>
      </c>
      <c r="B76" s="42"/>
      <c r="C76" s="42"/>
      <c r="D76" s="42"/>
      <c r="E76" s="42"/>
      <c r="F76" s="42"/>
      <c r="G76" s="42"/>
      <c r="H76" s="42"/>
      <c r="I76" s="42"/>
    </row>
    <row r="78" spans="1:9" x14ac:dyDescent="0.25">
      <c r="A78" s="43" t="s">
        <v>3</v>
      </c>
      <c r="B78" s="45" t="s">
        <v>4</v>
      </c>
      <c r="C78" s="46"/>
      <c r="D78" s="47"/>
      <c r="E78" s="45" t="s">
        <v>5</v>
      </c>
      <c r="F78" s="46"/>
      <c r="G78" s="47"/>
    </row>
    <row r="79" spans="1:9" x14ac:dyDescent="0.25">
      <c r="A79" s="44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16">
        <v>354</v>
      </c>
      <c r="C81" s="16">
        <v>238</v>
      </c>
      <c r="D81" s="16">
        <v>116</v>
      </c>
      <c r="E81" s="16">
        <v>3408</v>
      </c>
      <c r="F81" s="16">
        <v>2123</v>
      </c>
      <c r="G81" s="16">
        <v>1285</v>
      </c>
    </row>
    <row r="82" spans="1:7" ht="16.5" x14ac:dyDescent="0.25">
      <c r="A82" s="4" t="s">
        <v>11</v>
      </c>
      <c r="B82" s="17">
        <v>1</v>
      </c>
      <c r="C82" s="17">
        <v>1</v>
      </c>
      <c r="D82" s="17">
        <v>0</v>
      </c>
      <c r="E82" s="17">
        <v>15</v>
      </c>
      <c r="F82" s="17">
        <v>4</v>
      </c>
      <c r="G82" s="17">
        <v>11</v>
      </c>
    </row>
    <row r="83" spans="1:7" ht="16.5" x14ac:dyDescent="0.25">
      <c r="A83" s="4" t="s">
        <v>12</v>
      </c>
      <c r="B83" s="17">
        <v>3</v>
      </c>
      <c r="C83" s="17">
        <v>3</v>
      </c>
      <c r="D83" s="17">
        <v>0</v>
      </c>
      <c r="E83" s="17">
        <v>206</v>
      </c>
      <c r="F83" s="17">
        <v>98</v>
      </c>
      <c r="G83" s="17">
        <v>108</v>
      </c>
    </row>
    <row r="84" spans="1:7" ht="16.5" x14ac:dyDescent="0.25">
      <c r="A84" s="4" t="s">
        <v>13</v>
      </c>
      <c r="B84" s="17">
        <v>54</v>
      </c>
      <c r="C84" s="17">
        <v>32</v>
      </c>
      <c r="D84" s="17">
        <v>22</v>
      </c>
      <c r="E84" s="17">
        <v>394</v>
      </c>
      <c r="F84" s="17">
        <v>200</v>
      </c>
      <c r="G84" s="17">
        <v>194</v>
      </c>
    </row>
    <row r="85" spans="1:7" ht="16.5" x14ac:dyDescent="0.25">
      <c r="A85" s="4" t="s">
        <v>14</v>
      </c>
      <c r="B85" s="17">
        <v>68</v>
      </c>
      <c r="C85" s="17">
        <v>52</v>
      </c>
      <c r="D85" s="17">
        <v>16</v>
      </c>
      <c r="E85" s="17">
        <v>800</v>
      </c>
      <c r="F85" s="17">
        <v>389</v>
      </c>
      <c r="G85" s="17">
        <v>411</v>
      </c>
    </row>
    <row r="86" spans="1:7" ht="16.5" x14ac:dyDescent="0.25">
      <c r="A86" s="4" t="s">
        <v>15</v>
      </c>
      <c r="B86" s="17">
        <v>24</v>
      </c>
      <c r="C86" s="17">
        <v>8</v>
      </c>
      <c r="D86" s="17">
        <v>16</v>
      </c>
      <c r="E86" s="17">
        <v>352</v>
      </c>
      <c r="F86" s="17">
        <v>186</v>
      </c>
      <c r="G86" s="17">
        <v>166</v>
      </c>
    </row>
    <row r="87" spans="1:7" ht="16.5" x14ac:dyDescent="0.25">
      <c r="A87" s="4" t="s">
        <v>16</v>
      </c>
      <c r="B87" s="17">
        <v>49</v>
      </c>
      <c r="C87" s="17">
        <v>34</v>
      </c>
      <c r="D87" s="17">
        <v>15</v>
      </c>
      <c r="E87" s="17">
        <v>526</v>
      </c>
      <c r="F87" s="17">
        <v>422</v>
      </c>
      <c r="G87" s="17">
        <v>104</v>
      </c>
    </row>
    <row r="88" spans="1:7" ht="16.5" x14ac:dyDescent="0.25">
      <c r="A88" s="4" t="s">
        <v>17</v>
      </c>
      <c r="B88" s="17">
        <v>117</v>
      </c>
      <c r="C88" s="17">
        <v>83</v>
      </c>
      <c r="D88" s="17">
        <v>34</v>
      </c>
      <c r="E88" s="17">
        <v>882</v>
      </c>
      <c r="F88" s="17">
        <v>662</v>
      </c>
      <c r="G88" s="17">
        <v>220</v>
      </c>
    </row>
    <row r="89" spans="1:7" ht="16.5" x14ac:dyDescent="0.25">
      <c r="A89" s="4" t="s">
        <v>18</v>
      </c>
      <c r="B89" s="17">
        <v>38</v>
      </c>
      <c r="C89" s="17">
        <v>25</v>
      </c>
      <c r="D89" s="17">
        <v>13</v>
      </c>
      <c r="E89" s="17">
        <v>233</v>
      </c>
      <c r="F89" s="17">
        <v>162</v>
      </c>
      <c r="G89" s="17">
        <v>71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9"/>
  <sheetViews>
    <sheetView showGridLines="0" workbookViewId="0">
      <pane ySplit="7" topLeftCell="A8" activePane="bottomLeft" state="frozen"/>
      <selection activeCell="J26" sqref="J26"/>
      <selection pane="bottomLeft" activeCell="B14" sqref="B1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2"/>
      <c r="C3" s="42"/>
      <c r="D3" s="42"/>
      <c r="E3" s="42"/>
      <c r="F3" s="42"/>
      <c r="G3" s="42"/>
      <c r="H3" s="42"/>
      <c r="I3" s="42"/>
    </row>
    <row r="4" spans="1:9" ht="5.0999999999999996" customHeight="1" x14ac:dyDescent="0.25"/>
    <row r="5" spans="1:9" ht="18" customHeight="1" x14ac:dyDescent="0.25">
      <c r="A5" s="49" t="s">
        <v>29</v>
      </c>
      <c r="B5" s="42"/>
      <c r="C5" s="42"/>
      <c r="D5" s="42"/>
      <c r="E5" s="42"/>
      <c r="F5" s="42"/>
      <c r="G5" s="42"/>
      <c r="H5" s="42"/>
      <c r="I5" s="42"/>
    </row>
    <row r="6" spans="1:9" ht="18" customHeight="1" x14ac:dyDescent="0.25">
      <c r="A6" s="49" t="s">
        <v>1</v>
      </c>
      <c r="B6" s="42"/>
      <c r="C6" s="42"/>
      <c r="D6" s="42"/>
      <c r="E6" s="42"/>
      <c r="F6" s="42"/>
      <c r="G6" s="42"/>
      <c r="H6" s="42"/>
      <c r="I6" s="42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9" ht="8.4499999999999993" customHeight="1" x14ac:dyDescent="0.25"/>
    <row r="11" spans="1:9" x14ac:dyDescent="0.25">
      <c r="A11" s="43" t="s">
        <v>3</v>
      </c>
      <c r="B11" s="45" t="s">
        <v>4</v>
      </c>
      <c r="C11" s="46"/>
      <c r="D11" s="47"/>
      <c r="E11" s="45" t="s">
        <v>5</v>
      </c>
      <c r="F11" s="46"/>
      <c r="G11" s="47"/>
    </row>
    <row r="12" spans="1:9" x14ac:dyDescent="0.25">
      <c r="A12" s="44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20" t="s">
        <v>10</v>
      </c>
      <c r="B14" s="28">
        <v>2695</v>
      </c>
      <c r="C14" s="28">
        <v>1561</v>
      </c>
      <c r="D14" s="28">
        <v>1134</v>
      </c>
      <c r="E14" s="28">
        <v>11115</v>
      </c>
      <c r="F14" s="28">
        <v>7083</v>
      </c>
      <c r="G14" s="28">
        <v>4032</v>
      </c>
    </row>
    <row r="15" spans="1:9" ht="16.5" x14ac:dyDescent="0.25">
      <c r="A15" s="21" t="s">
        <v>11</v>
      </c>
      <c r="B15" s="29">
        <v>4</v>
      </c>
      <c r="C15" s="29">
        <v>4</v>
      </c>
      <c r="D15" s="29">
        <v>0</v>
      </c>
      <c r="E15" s="29">
        <v>83</v>
      </c>
      <c r="F15" s="29">
        <v>48</v>
      </c>
      <c r="G15" s="29">
        <v>35</v>
      </c>
    </row>
    <row r="16" spans="1:9" ht="16.5" x14ac:dyDescent="0.25">
      <c r="A16" s="21" t="s">
        <v>12</v>
      </c>
      <c r="B16" s="29">
        <v>14</v>
      </c>
      <c r="C16" s="29">
        <v>5</v>
      </c>
      <c r="D16" s="29">
        <v>9</v>
      </c>
      <c r="E16" s="29">
        <v>599</v>
      </c>
      <c r="F16" s="29">
        <v>293</v>
      </c>
      <c r="G16" s="29">
        <v>306</v>
      </c>
    </row>
    <row r="17" spans="1:9" ht="16.5" x14ac:dyDescent="0.25">
      <c r="A17" s="21" t="s">
        <v>13</v>
      </c>
      <c r="B17" s="29">
        <v>122</v>
      </c>
      <c r="C17" s="29">
        <v>64</v>
      </c>
      <c r="D17" s="29">
        <v>58</v>
      </c>
      <c r="E17" s="29">
        <v>1144</v>
      </c>
      <c r="F17" s="29">
        <v>574</v>
      </c>
      <c r="G17" s="29">
        <v>570</v>
      </c>
    </row>
    <row r="18" spans="1:9" ht="16.5" x14ac:dyDescent="0.25">
      <c r="A18" s="21" t="s">
        <v>14</v>
      </c>
      <c r="B18" s="29">
        <v>226</v>
      </c>
      <c r="C18" s="29">
        <v>113</v>
      </c>
      <c r="D18" s="29">
        <v>113</v>
      </c>
      <c r="E18" s="29">
        <v>919</v>
      </c>
      <c r="F18" s="29">
        <v>452</v>
      </c>
      <c r="G18" s="29">
        <v>467</v>
      </c>
    </row>
    <row r="19" spans="1:9" ht="16.5" x14ac:dyDescent="0.25">
      <c r="A19" s="21" t="s">
        <v>15</v>
      </c>
      <c r="B19" s="29">
        <v>240</v>
      </c>
      <c r="C19" s="29">
        <v>124</v>
      </c>
      <c r="D19" s="29">
        <v>116</v>
      </c>
      <c r="E19" s="29">
        <v>762</v>
      </c>
      <c r="F19" s="29">
        <v>412</v>
      </c>
      <c r="G19" s="29">
        <v>350</v>
      </c>
    </row>
    <row r="20" spans="1:9" ht="16.5" x14ac:dyDescent="0.25">
      <c r="A20" s="21" t="s">
        <v>16</v>
      </c>
      <c r="B20" s="29">
        <v>753</v>
      </c>
      <c r="C20" s="29">
        <v>406</v>
      </c>
      <c r="D20" s="29">
        <v>347</v>
      </c>
      <c r="E20" s="29">
        <v>2781</v>
      </c>
      <c r="F20" s="29">
        <v>1898</v>
      </c>
      <c r="G20" s="29">
        <v>883</v>
      </c>
    </row>
    <row r="21" spans="1:9" ht="16.5" x14ac:dyDescent="0.25">
      <c r="A21" s="21" t="s">
        <v>17</v>
      </c>
      <c r="B21" s="29">
        <v>995</v>
      </c>
      <c r="C21" s="29">
        <v>666</v>
      </c>
      <c r="D21" s="29">
        <v>329</v>
      </c>
      <c r="E21" s="29">
        <v>3640</v>
      </c>
      <c r="F21" s="29">
        <v>2748</v>
      </c>
      <c r="G21" s="29">
        <v>892</v>
      </c>
    </row>
    <row r="22" spans="1:9" ht="16.5" x14ac:dyDescent="0.25">
      <c r="A22" s="21" t="s">
        <v>18</v>
      </c>
      <c r="B22" s="29">
        <v>341</v>
      </c>
      <c r="C22" s="29">
        <v>179</v>
      </c>
      <c r="D22" s="29">
        <v>162</v>
      </c>
      <c r="E22" s="29">
        <v>1187</v>
      </c>
      <c r="F22" s="29">
        <v>658</v>
      </c>
      <c r="G22" s="29">
        <v>529</v>
      </c>
    </row>
    <row r="23" spans="1:9" ht="15.75" customHeight="1" x14ac:dyDescent="0.25"/>
    <row r="24" spans="1:9" ht="37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9.75" customHeight="1" x14ac:dyDescent="0.25"/>
    <row r="26" spans="1:9" ht="38.25" customHeight="1" x14ac:dyDescent="0.25">
      <c r="A26" s="48" t="s">
        <v>0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49" t="s">
        <v>29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9" t="s">
        <v>19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1" t="s">
        <v>2</v>
      </c>
      <c r="B30" s="42"/>
      <c r="C30" s="42"/>
      <c r="D30" s="42"/>
      <c r="E30" s="42"/>
      <c r="F30" s="42"/>
      <c r="G30" s="42"/>
      <c r="H30" s="42"/>
      <c r="I30" s="42"/>
    </row>
    <row r="32" spans="1:9" x14ac:dyDescent="0.25">
      <c r="A32" s="43" t="s">
        <v>3</v>
      </c>
      <c r="B32" s="45" t="s">
        <v>4</v>
      </c>
      <c r="C32" s="46"/>
      <c r="D32" s="47"/>
      <c r="E32" s="45" t="s">
        <v>5</v>
      </c>
      <c r="F32" s="46"/>
      <c r="G32" s="47"/>
    </row>
    <row r="33" spans="1:9" x14ac:dyDescent="0.25">
      <c r="A33" s="44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28">
        <v>1640</v>
      </c>
      <c r="C35" s="28">
        <v>929</v>
      </c>
      <c r="D35" s="28">
        <v>711</v>
      </c>
      <c r="E35" s="28">
        <v>6720</v>
      </c>
      <c r="F35" s="28">
        <v>4156</v>
      </c>
      <c r="G35" s="28">
        <v>2564</v>
      </c>
    </row>
    <row r="36" spans="1:9" ht="16.5" x14ac:dyDescent="0.25">
      <c r="A36" s="4" t="s">
        <v>11</v>
      </c>
      <c r="B36" s="29">
        <v>0</v>
      </c>
      <c r="C36" s="29">
        <v>0</v>
      </c>
      <c r="D36" s="29">
        <v>0</v>
      </c>
      <c r="E36" s="29">
        <v>16</v>
      </c>
      <c r="F36" s="29">
        <v>9</v>
      </c>
      <c r="G36" s="29">
        <v>7</v>
      </c>
    </row>
    <row r="37" spans="1:9" ht="16.5" x14ac:dyDescent="0.25">
      <c r="A37" s="4" t="s">
        <v>12</v>
      </c>
      <c r="B37" s="29">
        <v>7</v>
      </c>
      <c r="C37" s="29">
        <v>2</v>
      </c>
      <c r="D37" s="29">
        <v>5</v>
      </c>
      <c r="E37" s="29">
        <v>214</v>
      </c>
      <c r="F37" s="29">
        <v>109</v>
      </c>
      <c r="G37" s="29">
        <v>105</v>
      </c>
    </row>
    <row r="38" spans="1:9" ht="16.5" x14ac:dyDescent="0.25">
      <c r="A38" s="4" t="s">
        <v>13</v>
      </c>
      <c r="B38" s="29">
        <v>60</v>
      </c>
      <c r="C38" s="29">
        <v>26</v>
      </c>
      <c r="D38" s="29">
        <v>34</v>
      </c>
      <c r="E38" s="29">
        <v>527</v>
      </c>
      <c r="F38" s="29">
        <v>264</v>
      </c>
      <c r="G38" s="29">
        <v>263</v>
      </c>
    </row>
    <row r="39" spans="1:9" ht="16.5" x14ac:dyDescent="0.25">
      <c r="A39" s="4" t="s">
        <v>14</v>
      </c>
      <c r="B39" s="29">
        <v>80</v>
      </c>
      <c r="C39" s="29">
        <v>37</v>
      </c>
      <c r="D39" s="29">
        <v>43</v>
      </c>
      <c r="E39" s="29">
        <v>497</v>
      </c>
      <c r="F39" s="29">
        <v>231</v>
      </c>
      <c r="G39" s="29">
        <v>266</v>
      </c>
    </row>
    <row r="40" spans="1:9" ht="16.5" x14ac:dyDescent="0.25">
      <c r="A40" s="4" t="s">
        <v>15</v>
      </c>
      <c r="B40" s="29">
        <v>162</v>
      </c>
      <c r="C40" s="29">
        <v>89</v>
      </c>
      <c r="D40" s="29">
        <v>73</v>
      </c>
      <c r="E40" s="29">
        <v>550</v>
      </c>
      <c r="F40" s="29">
        <v>289</v>
      </c>
      <c r="G40" s="29">
        <v>261</v>
      </c>
    </row>
    <row r="41" spans="1:9" ht="16.5" x14ac:dyDescent="0.25">
      <c r="A41" s="4" t="s">
        <v>16</v>
      </c>
      <c r="B41" s="29">
        <v>568</v>
      </c>
      <c r="C41" s="29">
        <v>287</v>
      </c>
      <c r="D41" s="29">
        <v>281</v>
      </c>
      <c r="E41" s="29">
        <v>1861</v>
      </c>
      <c r="F41" s="29">
        <v>1143</v>
      </c>
      <c r="G41" s="29">
        <v>718</v>
      </c>
    </row>
    <row r="42" spans="1:9" ht="16.5" x14ac:dyDescent="0.25">
      <c r="A42" s="4" t="s">
        <v>17</v>
      </c>
      <c r="B42" s="29">
        <v>550</v>
      </c>
      <c r="C42" s="29">
        <v>368</v>
      </c>
      <c r="D42" s="29">
        <v>182</v>
      </c>
      <c r="E42" s="29">
        <v>2234</v>
      </c>
      <c r="F42" s="29">
        <v>1658</v>
      </c>
      <c r="G42" s="29">
        <v>576</v>
      </c>
    </row>
    <row r="43" spans="1:9" ht="16.5" x14ac:dyDescent="0.25">
      <c r="A43" s="4" t="s">
        <v>18</v>
      </c>
      <c r="B43" s="29">
        <v>213</v>
      </c>
      <c r="C43" s="29">
        <v>120</v>
      </c>
      <c r="D43" s="29">
        <v>93</v>
      </c>
      <c r="E43" s="29">
        <v>821</v>
      </c>
      <c r="F43" s="29">
        <v>453</v>
      </c>
      <c r="G43" s="29">
        <v>368</v>
      </c>
    </row>
    <row r="45" spans="1:9" ht="35.2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39.75" customHeight="1" x14ac:dyDescent="0.25">
      <c r="A47" s="48" t="s">
        <v>0</v>
      </c>
      <c r="B47" s="42"/>
      <c r="C47" s="42"/>
      <c r="D47" s="42"/>
      <c r="E47" s="42"/>
      <c r="F47" s="42"/>
      <c r="G47" s="42"/>
      <c r="H47" s="42"/>
      <c r="I47" s="42"/>
    </row>
    <row r="49" spans="1:9" x14ac:dyDescent="0.25">
      <c r="A49" s="49" t="s">
        <v>29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9" t="s">
        <v>20</v>
      </c>
      <c r="B50" s="42"/>
      <c r="C50" s="42"/>
      <c r="D50" s="42"/>
      <c r="E50" s="42"/>
      <c r="F50" s="42"/>
      <c r="G50" s="42"/>
      <c r="H50" s="42"/>
      <c r="I50" s="42"/>
    </row>
    <row r="53" spans="1:9" x14ac:dyDescent="0.25">
      <c r="A53" s="41" t="s">
        <v>2</v>
      </c>
      <c r="B53" s="42"/>
      <c r="C53" s="42"/>
      <c r="D53" s="42"/>
      <c r="E53" s="42"/>
      <c r="F53" s="42"/>
      <c r="G53" s="42"/>
      <c r="H53" s="42"/>
      <c r="I53" s="42"/>
    </row>
    <row r="55" spans="1:9" x14ac:dyDescent="0.25">
      <c r="A55" s="43" t="s">
        <v>3</v>
      </c>
      <c r="B55" s="45" t="s">
        <v>4</v>
      </c>
      <c r="C55" s="46"/>
      <c r="D55" s="47"/>
      <c r="E55" s="45" t="s">
        <v>5</v>
      </c>
      <c r="F55" s="46"/>
      <c r="G55" s="47"/>
    </row>
    <row r="56" spans="1:9" x14ac:dyDescent="0.25">
      <c r="A56" s="44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28">
        <v>268</v>
      </c>
      <c r="C58" s="28">
        <v>151</v>
      </c>
      <c r="D58" s="28">
        <v>117</v>
      </c>
      <c r="E58" s="28">
        <v>1602</v>
      </c>
      <c r="F58" s="28">
        <v>1046</v>
      </c>
      <c r="G58" s="28">
        <v>556</v>
      </c>
    </row>
    <row r="59" spans="1:9" ht="16.5" x14ac:dyDescent="0.25">
      <c r="A59" s="4" t="s">
        <v>11</v>
      </c>
      <c r="B59" s="29">
        <v>0</v>
      </c>
      <c r="C59" s="29">
        <v>0</v>
      </c>
      <c r="D59" s="29">
        <v>0</v>
      </c>
      <c r="E59" s="29">
        <v>39</v>
      </c>
      <c r="F59" s="29">
        <v>21</v>
      </c>
      <c r="G59" s="29">
        <v>18</v>
      </c>
    </row>
    <row r="60" spans="1:9" ht="16.5" x14ac:dyDescent="0.25">
      <c r="A60" s="4" t="s">
        <v>12</v>
      </c>
      <c r="B60" s="29">
        <v>0</v>
      </c>
      <c r="C60" s="29">
        <v>0</v>
      </c>
      <c r="D60" s="29">
        <v>0</v>
      </c>
      <c r="E60" s="29">
        <v>150</v>
      </c>
      <c r="F60" s="29">
        <v>78</v>
      </c>
      <c r="G60" s="29">
        <v>72</v>
      </c>
    </row>
    <row r="61" spans="1:9" ht="16.5" x14ac:dyDescent="0.25">
      <c r="A61" s="4" t="s">
        <v>13</v>
      </c>
      <c r="B61" s="29">
        <v>20</v>
      </c>
      <c r="C61" s="29">
        <v>12</v>
      </c>
      <c r="D61" s="29">
        <v>8</v>
      </c>
      <c r="E61" s="29">
        <v>251</v>
      </c>
      <c r="F61" s="29">
        <v>134</v>
      </c>
      <c r="G61" s="29">
        <v>117</v>
      </c>
    </row>
    <row r="62" spans="1:9" ht="16.5" x14ac:dyDescent="0.25">
      <c r="A62" s="4" t="s">
        <v>14</v>
      </c>
      <c r="B62" s="29">
        <v>49</v>
      </c>
      <c r="C62" s="29">
        <v>25</v>
      </c>
      <c r="D62" s="29">
        <v>24</v>
      </c>
      <c r="E62" s="29">
        <v>151</v>
      </c>
      <c r="F62" s="29">
        <v>76</v>
      </c>
      <c r="G62" s="29">
        <v>75</v>
      </c>
    </row>
    <row r="63" spans="1:9" ht="16.5" x14ac:dyDescent="0.25">
      <c r="A63" s="4" t="s">
        <v>15</v>
      </c>
      <c r="B63" s="29">
        <v>44</v>
      </c>
      <c r="C63" s="29">
        <v>22</v>
      </c>
      <c r="D63" s="29">
        <v>22</v>
      </c>
      <c r="E63" s="29">
        <v>97</v>
      </c>
      <c r="F63" s="29">
        <v>62</v>
      </c>
      <c r="G63" s="29">
        <v>35</v>
      </c>
    </row>
    <row r="64" spans="1:9" ht="16.5" x14ac:dyDescent="0.25">
      <c r="A64" s="4" t="s">
        <v>16</v>
      </c>
      <c r="B64" s="29">
        <v>46</v>
      </c>
      <c r="C64" s="29">
        <v>24</v>
      </c>
      <c r="D64" s="29">
        <v>22</v>
      </c>
      <c r="E64" s="29">
        <v>367</v>
      </c>
      <c r="F64" s="29">
        <v>284</v>
      </c>
      <c r="G64" s="29">
        <v>83</v>
      </c>
    </row>
    <row r="65" spans="1:9" ht="16.5" x14ac:dyDescent="0.25">
      <c r="A65" s="4" t="s">
        <v>17</v>
      </c>
      <c r="B65" s="29">
        <v>84</v>
      </c>
      <c r="C65" s="29">
        <v>56</v>
      </c>
      <c r="D65" s="29">
        <v>28</v>
      </c>
      <c r="E65" s="29">
        <v>442</v>
      </c>
      <c r="F65" s="29">
        <v>331</v>
      </c>
      <c r="G65" s="29">
        <v>111</v>
      </c>
    </row>
    <row r="66" spans="1:9" ht="16.5" x14ac:dyDescent="0.25">
      <c r="A66" s="4" t="s">
        <v>18</v>
      </c>
      <c r="B66" s="29">
        <v>25</v>
      </c>
      <c r="C66" s="29">
        <v>12</v>
      </c>
      <c r="D66" s="29">
        <v>13</v>
      </c>
      <c r="E66" s="29">
        <v>105</v>
      </c>
      <c r="F66" s="29">
        <v>60</v>
      </c>
      <c r="G66" s="29">
        <v>45</v>
      </c>
    </row>
    <row r="68" spans="1:9" ht="36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39.75" customHeight="1" x14ac:dyDescent="0.25">
      <c r="A70" s="48" t="s">
        <v>0</v>
      </c>
      <c r="B70" s="42"/>
      <c r="C70" s="42"/>
      <c r="D70" s="42"/>
      <c r="E70" s="42"/>
      <c r="F70" s="42"/>
      <c r="G70" s="42"/>
      <c r="H70" s="42"/>
      <c r="I70" s="42"/>
    </row>
    <row r="72" spans="1:9" x14ac:dyDescent="0.25">
      <c r="A72" s="49" t="s">
        <v>29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9" t="s">
        <v>21</v>
      </c>
      <c r="B73" s="42"/>
      <c r="C73" s="42"/>
      <c r="D73" s="42"/>
      <c r="E73" s="42"/>
      <c r="F73" s="42"/>
      <c r="G73" s="42"/>
      <c r="H73" s="42"/>
      <c r="I73" s="42"/>
    </row>
    <row r="74" spans="1:9" ht="10.5" customHeight="1" x14ac:dyDescent="0.25"/>
    <row r="75" spans="1:9" ht="11.25" customHeight="1" x14ac:dyDescent="0.25"/>
    <row r="76" spans="1:9" x14ac:dyDescent="0.25">
      <c r="A76" s="41" t="s">
        <v>2</v>
      </c>
      <c r="B76" s="42"/>
      <c r="C76" s="42"/>
      <c r="D76" s="42"/>
      <c r="E76" s="42"/>
      <c r="F76" s="42"/>
      <c r="G76" s="42"/>
      <c r="H76" s="42"/>
      <c r="I76" s="42"/>
    </row>
    <row r="78" spans="1:9" x14ac:dyDescent="0.25">
      <c r="A78" s="43" t="s">
        <v>3</v>
      </c>
      <c r="B78" s="45" t="s">
        <v>4</v>
      </c>
      <c r="C78" s="46"/>
      <c r="D78" s="47"/>
      <c r="E78" s="45" t="s">
        <v>5</v>
      </c>
      <c r="F78" s="46"/>
      <c r="G78" s="47"/>
    </row>
    <row r="79" spans="1:9" x14ac:dyDescent="0.25">
      <c r="A79" s="44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28">
        <v>787</v>
      </c>
      <c r="C81" s="28">
        <v>481</v>
      </c>
      <c r="D81" s="28">
        <v>306</v>
      </c>
      <c r="E81" s="28">
        <v>2793</v>
      </c>
      <c r="F81" s="28">
        <v>1881</v>
      </c>
      <c r="G81" s="28">
        <v>912</v>
      </c>
    </row>
    <row r="82" spans="1:7" ht="16.5" x14ac:dyDescent="0.25">
      <c r="A82" s="4" t="s">
        <v>11</v>
      </c>
      <c r="B82" s="29">
        <v>4</v>
      </c>
      <c r="C82" s="29">
        <v>4</v>
      </c>
      <c r="D82" s="29">
        <v>0</v>
      </c>
      <c r="E82" s="29">
        <v>28</v>
      </c>
      <c r="F82" s="29">
        <v>18</v>
      </c>
      <c r="G82" s="29">
        <v>10</v>
      </c>
    </row>
    <row r="83" spans="1:7" ht="16.5" x14ac:dyDescent="0.25">
      <c r="A83" s="4" t="s">
        <v>12</v>
      </c>
      <c r="B83" s="29">
        <v>7</v>
      </c>
      <c r="C83" s="29">
        <v>3</v>
      </c>
      <c r="D83" s="29">
        <v>4</v>
      </c>
      <c r="E83" s="29">
        <v>235</v>
      </c>
      <c r="F83" s="29">
        <v>106</v>
      </c>
      <c r="G83" s="29">
        <v>129</v>
      </c>
    </row>
    <row r="84" spans="1:7" ht="16.5" x14ac:dyDescent="0.25">
      <c r="A84" s="4" t="s">
        <v>13</v>
      </c>
      <c r="B84" s="29">
        <v>42</v>
      </c>
      <c r="C84" s="29">
        <v>26</v>
      </c>
      <c r="D84" s="29">
        <v>16</v>
      </c>
      <c r="E84" s="29">
        <v>366</v>
      </c>
      <c r="F84" s="29">
        <v>176</v>
      </c>
      <c r="G84" s="29">
        <v>190</v>
      </c>
    </row>
    <row r="85" spans="1:7" ht="16.5" x14ac:dyDescent="0.25">
      <c r="A85" s="4" t="s">
        <v>14</v>
      </c>
      <c r="B85" s="29">
        <v>97</v>
      </c>
      <c r="C85" s="29">
        <v>51</v>
      </c>
      <c r="D85" s="29">
        <v>46</v>
      </c>
      <c r="E85" s="29">
        <v>271</v>
      </c>
      <c r="F85" s="29">
        <v>145</v>
      </c>
      <c r="G85" s="29">
        <v>126</v>
      </c>
    </row>
    <row r="86" spans="1:7" ht="16.5" x14ac:dyDescent="0.25">
      <c r="A86" s="4" t="s">
        <v>15</v>
      </c>
      <c r="B86" s="29">
        <v>34</v>
      </c>
      <c r="C86" s="29">
        <v>13</v>
      </c>
      <c r="D86" s="29">
        <v>21</v>
      </c>
      <c r="E86" s="29">
        <v>115</v>
      </c>
      <c r="F86" s="29">
        <v>61</v>
      </c>
      <c r="G86" s="29">
        <v>54</v>
      </c>
    </row>
    <row r="87" spans="1:7" ht="16.5" x14ac:dyDescent="0.25">
      <c r="A87" s="4" t="s">
        <v>16</v>
      </c>
      <c r="B87" s="29">
        <v>139</v>
      </c>
      <c r="C87" s="29">
        <v>95</v>
      </c>
      <c r="D87" s="29">
        <v>44</v>
      </c>
      <c r="E87" s="29">
        <v>553</v>
      </c>
      <c r="F87" s="29">
        <v>471</v>
      </c>
      <c r="G87" s="29">
        <v>82</v>
      </c>
    </row>
    <row r="88" spans="1:7" ht="16.5" x14ac:dyDescent="0.25">
      <c r="A88" s="4" t="s">
        <v>17</v>
      </c>
      <c r="B88" s="29">
        <v>361</v>
      </c>
      <c r="C88" s="29">
        <v>242</v>
      </c>
      <c r="D88" s="29">
        <v>119</v>
      </c>
      <c r="E88" s="29">
        <v>964</v>
      </c>
      <c r="F88" s="29">
        <v>759</v>
      </c>
      <c r="G88" s="29">
        <v>205</v>
      </c>
    </row>
    <row r="89" spans="1:7" ht="16.5" x14ac:dyDescent="0.25">
      <c r="A89" s="4" t="s">
        <v>18</v>
      </c>
      <c r="B89" s="29">
        <v>103</v>
      </c>
      <c r="C89" s="29">
        <v>47</v>
      </c>
      <c r="D89" s="29">
        <v>56</v>
      </c>
      <c r="E89" s="29">
        <v>261</v>
      </c>
      <c r="F89" s="29">
        <v>145</v>
      </c>
      <c r="G89" s="29">
        <v>116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9"/>
  <sheetViews>
    <sheetView showGridLines="0" workbookViewId="0">
      <pane ySplit="7" topLeftCell="A8" activePane="bottomLeft" state="frozen"/>
      <selection activeCell="B35" activeCellId="3" sqref="B14 B35 B35 B35"/>
      <selection pane="bottomLeft" activeCell="M68" sqref="M68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12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12" ht="23.65" customHeight="1" x14ac:dyDescent="0.25"/>
    <row r="3" spans="1:12" ht="46.5" customHeight="1" x14ac:dyDescent="0.25">
      <c r="A3" s="48" t="s">
        <v>0</v>
      </c>
      <c r="B3" s="42"/>
      <c r="C3" s="42"/>
      <c r="D3" s="42"/>
      <c r="E3" s="42"/>
      <c r="F3" s="42"/>
      <c r="G3" s="42"/>
      <c r="H3" s="42"/>
      <c r="I3" s="42"/>
      <c r="K3" s="30"/>
      <c r="L3" s="31"/>
    </row>
    <row r="4" spans="1:12" ht="5.0999999999999996" customHeight="1" x14ac:dyDescent="0.25"/>
    <row r="5" spans="1:12" ht="18" customHeight="1" x14ac:dyDescent="0.25">
      <c r="A5" s="49" t="s">
        <v>30</v>
      </c>
      <c r="B5" s="42"/>
      <c r="C5" s="42"/>
      <c r="D5" s="42"/>
      <c r="E5" s="42"/>
      <c r="F5" s="42"/>
      <c r="G5" s="42"/>
      <c r="H5" s="42"/>
      <c r="I5" s="42"/>
    </row>
    <row r="6" spans="1:12" ht="18" customHeight="1" x14ac:dyDescent="0.25">
      <c r="A6" s="49" t="s">
        <v>1</v>
      </c>
      <c r="B6" s="42"/>
      <c r="C6" s="42"/>
      <c r="D6" s="42"/>
      <c r="E6" s="42"/>
      <c r="F6" s="42"/>
      <c r="G6" s="42"/>
      <c r="H6" s="42"/>
      <c r="I6" s="42"/>
    </row>
    <row r="7" spans="1:12" ht="12.2" customHeight="1" x14ac:dyDescent="0.25"/>
    <row r="8" spans="1:12" ht="15.4" customHeight="1" x14ac:dyDescent="0.25"/>
    <row r="9" spans="1:12" ht="18" customHeight="1" x14ac:dyDescent="0.2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12" ht="8.4499999999999993" customHeight="1" x14ac:dyDescent="0.25"/>
    <row r="11" spans="1:12" x14ac:dyDescent="0.25">
      <c r="A11" s="43" t="s">
        <v>3</v>
      </c>
      <c r="B11" s="45" t="s">
        <v>4</v>
      </c>
      <c r="C11" s="46"/>
      <c r="D11" s="47"/>
      <c r="E11" s="45" t="s">
        <v>5</v>
      </c>
      <c r="F11" s="46"/>
      <c r="G11" s="47"/>
    </row>
    <row r="12" spans="1:12" x14ac:dyDescent="0.25">
      <c r="A12" s="44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12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12" ht="16.5" x14ac:dyDescent="0.25">
      <c r="A14" s="3" t="s">
        <v>10</v>
      </c>
      <c r="B14" s="28">
        <v>2175</v>
      </c>
      <c r="C14" s="28">
        <v>1328</v>
      </c>
      <c r="D14" s="28">
        <v>847</v>
      </c>
      <c r="E14" s="28">
        <v>9245</v>
      </c>
      <c r="F14" s="28">
        <v>5984</v>
      </c>
      <c r="G14" s="28">
        <v>3261</v>
      </c>
    </row>
    <row r="15" spans="1:12" ht="16.5" x14ac:dyDescent="0.25">
      <c r="A15" s="4" t="s">
        <v>11</v>
      </c>
      <c r="B15" s="29">
        <v>28</v>
      </c>
      <c r="C15" s="29">
        <v>17</v>
      </c>
      <c r="D15" s="29">
        <v>11</v>
      </c>
      <c r="E15" s="29">
        <v>107</v>
      </c>
      <c r="F15" s="29">
        <v>52</v>
      </c>
      <c r="G15" s="29">
        <v>55</v>
      </c>
    </row>
    <row r="16" spans="1:12" ht="16.5" x14ac:dyDescent="0.25">
      <c r="A16" s="4" t="s">
        <v>12</v>
      </c>
      <c r="B16" s="29">
        <v>33</v>
      </c>
      <c r="C16" s="29">
        <v>13</v>
      </c>
      <c r="D16" s="29">
        <v>20</v>
      </c>
      <c r="E16" s="29">
        <v>618</v>
      </c>
      <c r="F16" s="29">
        <v>307</v>
      </c>
      <c r="G16" s="29">
        <v>311</v>
      </c>
    </row>
    <row r="17" spans="1:9" ht="16.5" x14ac:dyDescent="0.25">
      <c r="A17" s="4" t="s">
        <v>13</v>
      </c>
      <c r="B17" s="29">
        <v>142</v>
      </c>
      <c r="C17" s="29">
        <v>65</v>
      </c>
      <c r="D17" s="29">
        <v>77</v>
      </c>
      <c r="E17" s="29">
        <v>1173</v>
      </c>
      <c r="F17" s="29">
        <v>582</v>
      </c>
      <c r="G17" s="29">
        <v>591</v>
      </c>
    </row>
    <row r="18" spans="1:9" ht="16.5" x14ac:dyDescent="0.25">
      <c r="A18" s="4" t="s">
        <v>14</v>
      </c>
      <c r="B18" s="29">
        <v>199</v>
      </c>
      <c r="C18" s="29">
        <v>97</v>
      </c>
      <c r="D18" s="29">
        <v>102</v>
      </c>
      <c r="E18" s="29">
        <v>843</v>
      </c>
      <c r="F18" s="29">
        <v>415</v>
      </c>
      <c r="G18" s="29">
        <v>428</v>
      </c>
    </row>
    <row r="19" spans="1:9" ht="16.5" x14ac:dyDescent="0.25">
      <c r="A19" s="4" t="s">
        <v>15</v>
      </c>
      <c r="B19" s="29">
        <v>239</v>
      </c>
      <c r="C19" s="29">
        <v>121</v>
      </c>
      <c r="D19" s="29">
        <v>118</v>
      </c>
      <c r="E19" s="29">
        <v>772</v>
      </c>
      <c r="F19" s="29">
        <v>384</v>
      </c>
      <c r="G19" s="29">
        <v>388</v>
      </c>
    </row>
    <row r="20" spans="1:9" ht="16.5" x14ac:dyDescent="0.25">
      <c r="A20" s="4" t="s">
        <v>16</v>
      </c>
      <c r="B20" s="29">
        <v>459</v>
      </c>
      <c r="C20" s="29">
        <v>305</v>
      </c>
      <c r="D20" s="29">
        <v>154</v>
      </c>
      <c r="E20" s="29">
        <v>1906</v>
      </c>
      <c r="F20" s="29">
        <v>1470</v>
      </c>
      <c r="G20" s="29">
        <v>436</v>
      </c>
    </row>
    <row r="21" spans="1:9" ht="16.5" x14ac:dyDescent="0.25">
      <c r="A21" s="4" t="s">
        <v>17</v>
      </c>
      <c r="B21" s="29">
        <v>841</v>
      </c>
      <c r="C21" s="29">
        <v>571</v>
      </c>
      <c r="D21" s="29">
        <v>270</v>
      </c>
      <c r="E21" s="29">
        <v>2882</v>
      </c>
      <c r="F21" s="29">
        <v>2200</v>
      </c>
      <c r="G21" s="29">
        <v>682</v>
      </c>
    </row>
    <row r="22" spans="1:9" ht="16.5" x14ac:dyDescent="0.25">
      <c r="A22" s="4" t="s">
        <v>18</v>
      </c>
      <c r="B22" s="29">
        <v>234</v>
      </c>
      <c r="C22" s="29">
        <v>139</v>
      </c>
      <c r="D22" s="29">
        <v>95</v>
      </c>
      <c r="E22" s="29">
        <v>944</v>
      </c>
      <c r="F22" s="29">
        <v>574</v>
      </c>
      <c r="G22" s="29">
        <v>370</v>
      </c>
    </row>
    <row r="23" spans="1:9" ht="15.75" customHeight="1" x14ac:dyDescent="0.25"/>
    <row r="24" spans="1:9" ht="37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9.75" customHeight="1" x14ac:dyDescent="0.25"/>
    <row r="26" spans="1:9" ht="38.25" customHeight="1" x14ac:dyDescent="0.25">
      <c r="A26" s="48" t="s">
        <v>0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49" t="s">
        <v>30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9" t="s">
        <v>19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1" t="s">
        <v>2</v>
      </c>
      <c r="B30" s="42"/>
      <c r="C30" s="42"/>
      <c r="D30" s="42"/>
      <c r="E30" s="42"/>
      <c r="F30" s="42"/>
      <c r="G30" s="42"/>
      <c r="H30" s="42"/>
      <c r="I30" s="42"/>
    </row>
    <row r="32" spans="1:9" x14ac:dyDescent="0.25">
      <c r="A32" s="43" t="s">
        <v>3</v>
      </c>
      <c r="B32" s="45" t="s">
        <v>4</v>
      </c>
      <c r="C32" s="46"/>
      <c r="D32" s="47"/>
      <c r="E32" s="45" t="s">
        <v>5</v>
      </c>
      <c r="F32" s="46"/>
      <c r="G32" s="47"/>
    </row>
    <row r="33" spans="1:9" x14ac:dyDescent="0.25">
      <c r="A33" s="44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28">
        <v>1385</v>
      </c>
      <c r="C35" s="28">
        <v>850</v>
      </c>
      <c r="D35" s="28">
        <v>535</v>
      </c>
      <c r="E35" s="28">
        <v>4739</v>
      </c>
      <c r="F35" s="28">
        <v>3066</v>
      </c>
      <c r="G35" s="28">
        <v>1673</v>
      </c>
    </row>
    <row r="36" spans="1:9" ht="16.5" x14ac:dyDescent="0.25">
      <c r="A36" s="4" t="s">
        <v>11</v>
      </c>
      <c r="B36" s="29">
        <v>7</v>
      </c>
      <c r="C36" s="29">
        <v>4</v>
      </c>
      <c r="D36" s="29">
        <v>3</v>
      </c>
      <c r="E36" s="29">
        <v>28</v>
      </c>
      <c r="F36" s="29">
        <v>13</v>
      </c>
      <c r="G36" s="29">
        <v>15</v>
      </c>
    </row>
    <row r="37" spans="1:9" ht="16.5" x14ac:dyDescent="0.25">
      <c r="A37" s="4" t="s">
        <v>12</v>
      </c>
      <c r="B37" s="29">
        <v>16</v>
      </c>
      <c r="C37" s="29">
        <v>8</v>
      </c>
      <c r="D37" s="29">
        <v>8</v>
      </c>
      <c r="E37" s="29">
        <v>226</v>
      </c>
      <c r="F37" s="29">
        <v>110</v>
      </c>
      <c r="G37" s="29">
        <v>116</v>
      </c>
    </row>
    <row r="38" spans="1:9" ht="16.5" x14ac:dyDescent="0.25">
      <c r="A38" s="4" t="s">
        <v>13</v>
      </c>
      <c r="B38" s="29">
        <v>73</v>
      </c>
      <c r="C38" s="29">
        <v>34</v>
      </c>
      <c r="D38" s="29">
        <v>39</v>
      </c>
      <c r="E38" s="29">
        <v>487</v>
      </c>
      <c r="F38" s="29">
        <v>262</v>
      </c>
      <c r="G38" s="29">
        <v>225</v>
      </c>
    </row>
    <row r="39" spans="1:9" ht="16.5" x14ac:dyDescent="0.25">
      <c r="A39" s="4" t="s">
        <v>14</v>
      </c>
      <c r="B39" s="29">
        <v>73</v>
      </c>
      <c r="C39" s="29">
        <v>25</v>
      </c>
      <c r="D39" s="29">
        <v>48</v>
      </c>
      <c r="E39" s="29">
        <v>333</v>
      </c>
      <c r="F39" s="29">
        <v>132</v>
      </c>
      <c r="G39" s="29">
        <v>201</v>
      </c>
    </row>
    <row r="40" spans="1:9" ht="16.5" x14ac:dyDescent="0.25">
      <c r="A40" s="4" t="s">
        <v>15</v>
      </c>
      <c r="B40" s="29">
        <v>149</v>
      </c>
      <c r="C40" s="29">
        <v>76</v>
      </c>
      <c r="D40" s="29">
        <v>73</v>
      </c>
      <c r="E40" s="29">
        <v>357</v>
      </c>
      <c r="F40" s="29">
        <v>189</v>
      </c>
      <c r="G40" s="29">
        <v>168</v>
      </c>
    </row>
    <row r="41" spans="1:9" ht="16.5" x14ac:dyDescent="0.25">
      <c r="A41" s="4" t="s">
        <v>16</v>
      </c>
      <c r="B41" s="29">
        <v>354</v>
      </c>
      <c r="C41" s="29">
        <v>225</v>
      </c>
      <c r="D41" s="29">
        <v>129</v>
      </c>
      <c r="E41" s="29">
        <v>1118</v>
      </c>
      <c r="F41" s="29">
        <v>790</v>
      </c>
      <c r="G41" s="29">
        <v>328</v>
      </c>
    </row>
    <row r="42" spans="1:9" ht="16.5" x14ac:dyDescent="0.25">
      <c r="A42" s="4" t="s">
        <v>17</v>
      </c>
      <c r="B42" s="29">
        <v>569</v>
      </c>
      <c r="C42" s="29">
        <v>395</v>
      </c>
      <c r="D42" s="29">
        <v>174</v>
      </c>
      <c r="E42" s="29">
        <v>1603</v>
      </c>
      <c r="F42" s="29">
        <v>1203</v>
      </c>
      <c r="G42" s="29">
        <v>400</v>
      </c>
    </row>
    <row r="43" spans="1:9" ht="16.5" x14ac:dyDescent="0.25">
      <c r="A43" s="4" t="s">
        <v>18</v>
      </c>
      <c r="B43" s="29">
        <v>144</v>
      </c>
      <c r="C43" s="29">
        <v>83</v>
      </c>
      <c r="D43" s="29">
        <v>61</v>
      </c>
      <c r="E43" s="29">
        <v>587</v>
      </c>
      <c r="F43" s="29">
        <v>367</v>
      </c>
      <c r="G43" s="29">
        <v>220</v>
      </c>
    </row>
    <row r="45" spans="1:9" ht="35.2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39.75" customHeight="1" x14ac:dyDescent="0.25">
      <c r="A47" s="48" t="s">
        <v>0</v>
      </c>
      <c r="B47" s="42"/>
      <c r="C47" s="42"/>
      <c r="D47" s="42"/>
      <c r="E47" s="42"/>
      <c r="F47" s="42"/>
      <c r="G47" s="42"/>
      <c r="H47" s="42"/>
      <c r="I47" s="42"/>
    </row>
    <row r="49" spans="1:9" x14ac:dyDescent="0.25">
      <c r="A49" s="49" t="s">
        <v>30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9" t="s">
        <v>20</v>
      </c>
      <c r="B50" s="42"/>
      <c r="C50" s="42"/>
      <c r="D50" s="42"/>
      <c r="E50" s="42"/>
      <c r="F50" s="42"/>
      <c r="G50" s="42"/>
      <c r="H50" s="42"/>
      <c r="I50" s="42"/>
    </row>
    <row r="53" spans="1:9" x14ac:dyDescent="0.25">
      <c r="A53" s="41" t="s">
        <v>2</v>
      </c>
      <c r="B53" s="42"/>
      <c r="C53" s="42"/>
      <c r="D53" s="42"/>
      <c r="E53" s="42"/>
      <c r="F53" s="42"/>
      <c r="G53" s="42"/>
      <c r="H53" s="42"/>
      <c r="I53" s="42"/>
    </row>
    <row r="55" spans="1:9" x14ac:dyDescent="0.25">
      <c r="A55" s="43" t="s">
        <v>3</v>
      </c>
      <c r="B55" s="45" t="s">
        <v>4</v>
      </c>
      <c r="C55" s="46"/>
      <c r="D55" s="47"/>
      <c r="E55" s="45" t="s">
        <v>5</v>
      </c>
      <c r="F55" s="46"/>
      <c r="G55" s="47"/>
    </row>
    <row r="56" spans="1:9" x14ac:dyDescent="0.25">
      <c r="A56" s="44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28">
        <v>226</v>
      </c>
      <c r="C58" s="28">
        <v>132</v>
      </c>
      <c r="D58" s="28">
        <v>94</v>
      </c>
      <c r="E58" s="28">
        <v>1613</v>
      </c>
      <c r="F58" s="28">
        <v>1008</v>
      </c>
      <c r="G58" s="28">
        <v>605</v>
      </c>
    </row>
    <row r="59" spans="1:9" ht="16.5" x14ac:dyDescent="0.25">
      <c r="A59" s="4" t="s">
        <v>11</v>
      </c>
      <c r="B59" s="29">
        <v>11</v>
      </c>
      <c r="C59" s="29">
        <v>7</v>
      </c>
      <c r="D59" s="29">
        <v>4</v>
      </c>
      <c r="E59" s="29">
        <v>38</v>
      </c>
      <c r="F59" s="29">
        <v>15</v>
      </c>
      <c r="G59" s="29">
        <v>23</v>
      </c>
    </row>
    <row r="60" spans="1:9" ht="16.5" x14ac:dyDescent="0.25">
      <c r="A60" s="4" t="s">
        <v>12</v>
      </c>
      <c r="B60" s="29">
        <v>7</v>
      </c>
      <c r="C60" s="29">
        <v>2</v>
      </c>
      <c r="D60" s="29">
        <v>5</v>
      </c>
      <c r="E60" s="29">
        <v>160</v>
      </c>
      <c r="F60" s="29">
        <v>76</v>
      </c>
      <c r="G60" s="29">
        <v>84</v>
      </c>
    </row>
    <row r="61" spans="1:9" ht="16.5" x14ac:dyDescent="0.25">
      <c r="A61" s="4" t="s">
        <v>13</v>
      </c>
      <c r="B61" s="29">
        <v>15</v>
      </c>
      <c r="C61" s="29">
        <v>6</v>
      </c>
      <c r="D61" s="29">
        <v>9</v>
      </c>
      <c r="E61" s="29">
        <v>290</v>
      </c>
      <c r="F61" s="29">
        <v>142</v>
      </c>
      <c r="G61" s="29">
        <v>148</v>
      </c>
    </row>
    <row r="62" spans="1:9" ht="16.5" x14ac:dyDescent="0.25">
      <c r="A62" s="4" t="s">
        <v>14</v>
      </c>
      <c r="B62" s="29">
        <v>34</v>
      </c>
      <c r="C62" s="29">
        <v>20</v>
      </c>
      <c r="D62" s="29">
        <v>14</v>
      </c>
      <c r="E62" s="29">
        <v>187</v>
      </c>
      <c r="F62" s="29">
        <v>95</v>
      </c>
      <c r="G62" s="29">
        <v>92</v>
      </c>
    </row>
    <row r="63" spans="1:9" ht="16.5" x14ac:dyDescent="0.25">
      <c r="A63" s="4" t="s">
        <v>15</v>
      </c>
      <c r="B63" s="29">
        <v>24</v>
      </c>
      <c r="C63" s="29">
        <v>14</v>
      </c>
      <c r="D63" s="29">
        <v>10</v>
      </c>
      <c r="E63" s="29">
        <v>86</v>
      </c>
      <c r="F63" s="29">
        <v>47</v>
      </c>
      <c r="G63" s="29">
        <v>39</v>
      </c>
    </row>
    <row r="64" spans="1:9" ht="16.5" x14ac:dyDescent="0.25">
      <c r="A64" s="4" t="s">
        <v>16</v>
      </c>
      <c r="B64" s="29">
        <v>35</v>
      </c>
      <c r="C64" s="29">
        <v>23</v>
      </c>
      <c r="D64" s="29">
        <v>12</v>
      </c>
      <c r="E64" s="29">
        <v>284</v>
      </c>
      <c r="F64" s="29">
        <v>227</v>
      </c>
      <c r="G64" s="29">
        <v>57</v>
      </c>
    </row>
    <row r="65" spans="1:9" ht="16.5" x14ac:dyDescent="0.25">
      <c r="A65" s="4" t="s">
        <v>17</v>
      </c>
      <c r="B65" s="29">
        <v>74</v>
      </c>
      <c r="C65" s="29">
        <v>42</v>
      </c>
      <c r="D65" s="29">
        <v>32</v>
      </c>
      <c r="E65" s="29">
        <v>420</v>
      </c>
      <c r="F65" s="29">
        <v>319</v>
      </c>
      <c r="G65" s="29">
        <v>101</v>
      </c>
    </row>
    <row r="66" spans="1:9" ht="16.5" x14ac:dyDescent="0.25">
      <c r="A66" s="4" t="s">
        <v>18</v>
      </c>
      <c r="B66" s="29">
        <v>26</v>
      </c>
      <c r="C66" s="29">
        <v>18</v>
      </c>
      <c r="D66" s="29">
        <v>8</v>
      </c>
      <c r="E66" s="29">
        <v>148</v>
      </c>
      <c r="F66" s="29">
        <v>87</v>
      </c>
      <c r="G66" s="29">
        <v>61</v>
      </c>
    </row>
    <row r="68" spans="1:9" ht="36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39.75" customHeight="1" x14ac:dyDescent="0.25">
      <c r="A70" s="48" t="s">
        <v>0</v>
      </c>
      <c r="B70" s="42"/>
      <c r="C70" s="42"/>
      <c r="D70" s="42"/>
      <c r="E70" s="42"/>
      <c r="F70" s="42"/>
      <c r="G70" s="42"/>
      <c r="H70" s="42"/>
      <c r="I70" s="42"/>
    </row>
    <row r="72" spans="1:9" x14ac:dyDescent="0.25">
      <c r="A72" s="49" t="s">
        <v>30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9" t="s">
        <v>21</v>
      </c>
      <c r="B73" s="42"/>
      <c r="C73" s="42"/>
      <c r="D73" s="42"/>
      <c r="E73" s="42"/>
      <c r="F73" s="42"/>
      <c r="G73" s="42"/>
      <c r="H73" s="42"/>
      <c r="I73" s="42"/>
    </row>
    <row r="74" spans="1:9" ht="10.5" customHeight="1" x14ac:dyDescent="0.25"/>
    <row r="75" spans="1:9" ht="11.25" customHeight="1" x14ac:dyDescent="0.25"/>
    <row r="76" spans="1:9" x14ac:dyDescent="0.25">
      <c r="A76" s="41" t="s">
        <v>2</v>
      </c>
      <c r="B76" s="42"/>
      <c r="C76" s="42"/>
      <c r="D76" s="42"/>
      <c r="E76" s="42"/>
      <c r="F76" s="42"/>
      <c r="G76" s="42"/>
      <c r="H76" s="42"/>
      <c r="I76" s="42"/>
    </row>
    <row r="78" spans="1:9" x14ac:dyDescent="0.25">
      <c r="A78" s="43" t="s">
        <v>3</v>
      </c>
      <c r="B78" s="45" t="s">
        <v>4</v>
      </c>
      <c r="C78" s="46"/>
      <c r="D78" s="47"/>
      <c r="E78" s="45" t="s">
        <v>5</v>
      </c>
      <c r="F78" s="46"/>
      <c r="G78" s="47"/>
    </row>
    <row r="79" spans="1:9" x14ac:dyDescent="0.25">
      <c r="A79" s="44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28">
        <v>564</v>
      </c>
      <c r="C81" s="28">
        <v>346</v>
      </c>
      <c r="D81" s="28">
        <v>218</v>
      </c>
      <c r="E81" s="28">
        <v>2893</v>
      </c>
      <c r="F81" s="28">
        <v>1910</v>
      </c>
      <c r="G81" s="28">
        <v>983</v>
      </c>
    </row>
    <row r="82" spans="1:7" ht="16.5" x14ac:dyDescent="0.25">
      <c r="A82" s="4" t="s">
        <v>11</v>
      </c>
      <c r="B82" s="29">
        <v>10</v>
      </c>
      <c r="C82" s="29">
        <v>6</v>
      </c>
      <c r="D82" s="29">
        <v>4</v>
      </c>
      <c r="E82" s="29">
        <v>41</v>
      </c>
      <c r="F82" s="29">
        <v>24</v>
      </c>
      <c r="G82" s="29">
        <v>17</v>
      </c>
    </row>
    <row r="83" spans="1:7" ht="16.5" x14ac:dyDescent="0.25">
      <c r="A83" s="4" t="s">
        <v>12</v>
      </c>
      <c r="B83" s="29">
        <v>10</v>
      </c>
      <c r="C83" s="29">
        <v>3</v>
      </c>
      <c r="D83" s="29">
        <v>7</v>
      </c>
      <c r="E83" s="29">
        <v>232</v>
      </c>
      <c r="F83" s="29">
        <v>121</v>
      </c>
      <c r="G83" s="29">
        <v>111</v>
      </c>
    </row>
    <row r="84" spans="1:7" ht="16.5" x14ac:dyDescent="0.25">
      <c r="A84" s="4" t="s">
        <v>13</v>
      </c>
      <c r="B84" s="29">
        <v>54</v>
      </c>
      <c r="C84" s="29">
        <v>25</v>
      </c>
      <c r="D84" s="29">
        <v>29</v>
      </c>
      <c r="E84" s="29">
        <v>396</v>
      </c>
      <c r="F84" s="29">
        <v>178</v>
      </c>
      <c r="G84" s="29">
        <v>218</v>
      </c>
    </row>
    <row r="85" spans="1:7" ht="16.5" x14ac:dyDescent="0.25">
      <c r="A85" s="4" t="s">
        <v>14</v>
      </c>
      <c r="B85" s="29">
        <v>92</v>
      </c>
      <c r="C85" s="29">
        <v>52</v>
      </c>
      <c r="D85" s="29">
        <v>40</v>
      </c>
      <c r="E85" s="29">
        <v>323</v>
      </c>
      <c r="F85" s="29">
        <v>188</v>
      </c>
      <c r="G85" s="29">
        <v>135</v>
      </c>
    </row>
    <row r="86" spans="1:7" ht="16.5" x14ac:dyDescent="0.25">
      <c r="A86" s="4" t="s">
        <v>15</v>
      </c>
      <c r="B86" s="29">
        <v>66</v>
      </c>
      <c r="C86" s="29">
        <v>31</v>
      </c>
      <c r="D86" s="29">
        <v>35</v>
      </c>
      <c r="E86" s="29">
        <v>329</v>
      </c>
      <c r="F86" s="29">
        <v>148</v>
      </c>
      <c r="G86" s="29">
        <v>181</v>
      </c>
    </row>
    <row r="87" spans="1:7" ht="16.5" x14ac:dyDescent="0.25">
      <c r="A87" s="4" t="s">
        <v>16</v>
      </c>
      <c r="B87" s="29">
        <v>70</v>
      </c>
      <c r="C87" s="29">
        <v>57</v>
      </c>
      <c r="D87" s="29">
        <v>13</v>
      </c>
      <c r="E87" s="29">
        <v>504</v>
      </c>
      <c r="F87" s="29">
        <v>453</v>
      </c>
      <c r="G87" s="29">
        <v>51</v>
      </c>
    </row>
    <row r="88" spans="1:7" ht="16.5" x14ac:dyDescent="0.25">
      <c r="A88" s="4" t="s">
        <v>17</v>
      </c>
      <c r="B88" s="29">
        <v>198</v>
      </c>
      <c r="C88" s="29">
        <v>134</v>
      </c>
      <c r="D88" s="29">
        <v>64</v>
      </c>
      <c r="E88" s="29">
        <v>859</v>
      </c>
      <c r="F88" s="29">
        <v>678</v>
      </c>
      <c r="G88" s="29">
        <v>181</v>
      </c>
    </row>
    <row r="89" spans="1:7" ht="16.5" x14ac:dyDescent="0.25">
      <c r="A89" s="4" t="s">
        <v>18</v>
      </c>
      <c r="B89" s="29">
        <v>64</v>
      </c>
      <c r="C89" s="29">
        <v>38</v>
      </c>
      <c r="D89" s="29">
        <v>26</v>
      </c>
      <c r="E89" s="29">
        <v>209</v>
      </c>
      <c r="F89" s="29">
        <v>120</v>
      </c>
      <c r="G89" s="29">
        <v>89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A1:I89"/>
  <sheetViews>
    <sheetView showGridLines="0" workbookViewId="0">
      <pane ySplit="7" topLeftCell="A8" activePane="bottomLeft" state="frozen"/>
      <selection pane="bottomLeft" activeCell="A3" sqref="A3:I3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2"/>
      <c r="C3" s="42"/>
      <c r="D3" s="42"/>
      <c r="E3" s="42"/>
      <c r="F3" s="42"/>
      <c r="G3" s="42"/>
      <c r="H3" s="42"/>
      <c r="I3" s="42"/>
    </row>
    <row r="4" spans="1:9" ht="5.0999999999999996" customHeight="1" x14ac:dyDescent="0.25"/>
    <row r="5" spans="1:9" ht="18" customHeight="1" x14ac:dyDescent="0.25">
      <c r="A5" s="49" t="s">
        <v>31</v>
      </c>
      <c r="B5" s="42"/>
      <c r="C5" s="42"/>
      <c r="D5" s="42"/>
      <c r="E5" s="42"/>
      <c r="F5" s="42"/>
      <c r="G5" s="42"/>
      <c r="H5" s="42"/>
      <c r="I5" s="42"/>
    </row>
    <row r="6" spans="1:9" ht="18" customHeight="1" x14ac:dyDescent="0.25">
      <c r="A6" s="49" t="s">
        <v>1</v>
      </c>
      <c r="B6" s="42"/>
      <c r="C6" s="42"/>
      <c r="D6" s="42"/>
      <c r="E6" s="42"/>
      <c r="F6" s="42"/>
      <c r="G6" s="42"/>
      <c r="H6" s="42"/>
      <c r="I6" s="42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9" ht="8.4499999999999993" customHeight="1" x14ac:dyDescent="0.25"/>
    <row r="11" spans="1:9" x14ac:dyDescent="0.25">
      <c r="A11" s="43" t="s">
        <v>3</v>
      </c>
      <c r="B11" s="45" t="s">
        <v>4</v>
      </c>
      <c r="C11" s="46"/>
      <c r="D11" s="47"/>
      <c r="E11" s="45" t="s">
        <v>5</v>
      </c>
      <c r="F11" s="46"/>
      <c r="G11" s="47"/>
    </row>
    <row r="12" spans="1:9" x14ac:dyDescent="0.25">
      <c r="A12" s="44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>
        <f xml:space="preserve"> SUM(Abril!B14+Mayo!B14+Junio!B14)</f>
        <v>6011</v>
      </c>
      <c r="C14" s="3">
        <f xml:space="preserve"> SUM(Abril!C14+Mayo!C14+Junio!C14)</f>
        <v>3557</v>
      </c>
      <c r="D14" s="3">
        <f xml:space="preserve"> SUM(Abril!D14+Mayo!D14+Junio!D14)</f>
        <v>2454</v>
      </c>
      <c r="E14" s="3">
        <f xml:space="preserve"> SUM(Abril!E14+Mayo!E14+Junio!E14)</f>
        <v>29846</v>
      </c>
      <c r="F14" s="3">
        <f xml:space="preserve"> SUM(Abril!F14+Mayo!F14+Junio!F14)</f>
        <v>19050</v>
      </c>
      <c r="G14" s="3">
        <f xml:space="preserve"> SUM(Abril!G14+Mayo!G14+Junio!G14)</f>
        <v>10796</v>
      </c>
    </row>
    <row r="15" spans="1:9" ht="16.5" x14ac:dyDescent="0.25">
      <c r="A15" s="4" t="s">
        <v>11</v>
      </c>
      <c r="B15" s="6">
        <f xml:space="preserve"> SUM(Abril!B15+Mayo!B15+Junio!B15)</f>
        <v>33</v>
      </c>
      <c r="C15" s="6">
        <f xml:space="preserve"> SUM(Abril!C15+Mayo!C15+Junio!C15)</f>
        <v>22</v>
      </c>
      <c r="D15" s="6">
        <f xml:space="preserve"> SUM(Abril!D15+Mayo!D15+Junio!D15)</f>
        <v>11</v>
      </c>
      <c r="E15" s="6">
        <f xml:space="preserve"> SUM(Abril!E15+Mayo!E15+Junio!E15)</f>
        <v>231</v>
      </c>
      <c r="F15" s="6">
        <f xml:space="preserve"> SUM(Abril!F15+Mayo!F15+Junio!F15)</f>
        <v>109</v>
      </c>
      <c r="G15" s="6">
        <f xml:space="preserve"> SUM(Abril!G15+Mayo!G15+Junio!G15)</f>
        <v>122</v>
      </c>
    </row>
    <row r="16" spans="1:9" ht="16.5" x14ac:dyDescent="0.25">
      <c r="A16" s="4" t="s">
        <v>12</v>
      </c>
      <c r="B16" s="6">
        <f xml:space="preserve"> SUM(Abril!B16+Mayo!B16+Junio!B16)</f>
        <v>65</v>
      </c>
      <c r="C16" s="6">
        <f xml:space="preserve"> SUM(Abril!C16+Mayo!C16+Junio!C16)</f>
        <v>24</v>
      </c>
      <c r="D16" s="6">
        <f xml:space="preserve"> SUM(Abril!D16+Mayo!D16+Junio!D16)</f>
        <v>41</v>
      </c>
      <c r="E16" s="6">
        <f xml:space="preserve"> SUM(Abril!E16+Mayo!E16+Junio!E16)</f>
        <v>1763</v>
      </c>
      <c r="F16" s="6">
        <f xml:space="preserve"> SUM(Abril!F16+Mayo!F16+Junio!F16)</f>
        <v>846</v>
      </c>
      <c r="G16" s="6">
        <f xml:space="preserve"> SUM(Abril!G16+Mayo!G16+Junio!G16)</f>
        <v>917</v>
      </c>
    </row>
    <row r="17" spans="1:9" ht="16.5" x14ac:dyDescent="0.25">
      <c r="A17" s="4" t="s">
        <v>13</v>
      </c>
      <c r="B17" s="6">
        <f xml:space="preserve"> SUM(Abril!B17+Mayo!B17+Junio!B17)</f>
        <v>392</v>
      </c>
      <c r="C17" s="6">
        <f xml:space="preserve"> SUM(Abril!C17+Mayo!C17+Junio!C17)</f>
        <v>200</v>
      </c>
      <c r="D17" s="6">
        <f xml:space="preserve"> SUM(Abril!D17+Mayo!D17+Junio!D17)</f>
        <v>192</v>
      </c>
      <c r="E17" s="6">
        <f xml:space="preserve"> SUM(Abril!E17+Mayo!E17+Junio!E17)</f>
        <v>3453</v>
      </c>
      <c r="F17" s="6">
        <f xml:space="preserve"> SUM(Abril!F17+Mayo!F17+Junio!F17)</f>
        <v>1750</v>
      </c>
      <c r="G17" s="6">
        <f xml:space="preserve"> SUM(Abril!G17+Mayo!G17+Junio!G17)</f>
        <v>1703</v>
      </c>
    </row>
    <row r="18" spans="1:9" ht="16.5" x14ac:dyDescent="0.25">
      <c r="A18" s="4" t="s">
        <v>14</v>
      </c>
      <c r="B18" s="6">
        <f xml:space="preserve"> SUM(Abril!B18+Mayo!B18+Junio!B18)</f>
        <v>671</v>
      </c>
      <c r="C18" s="6">
        <f xml:space="preserve"> SUM(Abril!C18+Mayo!C18+Junio!C18)</f>
        <v>354</v>
      </c>
      <c r="D18" s="6">
        <f xml:space="preserve"> SUM(Abril!D18+Mayo!D18+Junio!D18)</f>
        <v>317</v>
      </c>
      <c r="E18" s="6">
        <f xml:space="preserve"> SUM(Abril!E18+Mayo!E18+Junio!E18)</f>
        <v>3523</v>
      </c>
      <c r="F18" s="6">
        <f xml:space="preserve"> SUM(Abril!F18+Mayo!F18+Junio!F18)</f>
        <v>1736</v>
      </c>
      <c r="G18" s="6">
        <f xml:space="preserve"> SUM(Abril!G18+Mayo!G18+Junio!G18)</f>
        <v>1787</v>
      </c>
    </row>
    <row r="19" spans="1:9" ht="16.5" x14ac:dyDescent="0.25">
      <c r="A19" s="4" t="s">
        <v>15</v>
      </c>
      <c r="B19" s="6">
        <f xml:space="preserve"> SUM(Abril!B19+Mayo!B19+Junio!B19)</f>
        <v>595</v>
      </c>
      <c r="C19" s="6">
        <f xml:space="preserve"> SUM(Abril!C19+Mayo!C19+Junio!C19)</f>
        <v>295</v>
      </c>
      <c r="D19" s="6">
        <f xml:space="preserve"> SUM(Abril!D19+Mayo!D19+Junio!D19)</f>
        <v>300</v>
      </c>
      <c r="E19" s="6">
        <f xml:space="preserve"> SUM(Abril!E19+Mayo!E19+Junio!E19)</f>
        <v>2353</v>
      </c>
      <c r="F19" s="6">
        <f xml:space="preserve"> SUM(Abril!F19+Mayo!F19+Junio!F19)</f>
        <v>1225</v>
      </c>
      <c r="G19" s="6">
        <f xml:space="preserve"> SUM(Abril!G19+Mayo!G19+Junio!G19)</f>
        <v>1128</v>
      </c>
    </row>
    <row r="20" spans="1:9" ht="16.5" x14ac:dyDescent="0.25">
      <c r="A20" s="4" t="s">
        <v>16</v>
      </c>
      <c r="B20" s="6">
        <f xml:space="preserve"> SUM(Abril!B20+Mayo!B20+Junio!B20)</f>
        <v>1422</v>
      </c>
      <c r="C20" s="6">
        <f xml:space="preserve"> SUM(Abril!C20+Mayo!C20+Junio!C20)</f>
        <v>844</v>
      </c>
      <c r="D20" s="6">
        <f xml:space="preserve"> SUM(Abril!D20+Mayo!D20+Junio!D20)</f>
        <v>578</v>
      </c>
      <c r="E20" s="6">
        <f xml:space="preserve"> SUM(Abril!E20+Mayo!E20+Junio!E20)</f>
        <v>6371</v>
      </c>
      <c r="F20" s="6">
        <f xml:space="preserve"> SUM(Abril!F20+Mayo!F20+Junio!F20)</f>
        <v>4688</v>
      </c>
      <c r="G20" s="6">
        <f xml:space="preserve"> SUM(Abril!G20+Mayo!G20+Junio!G20)</f>
        <v>1683</v>
      </c>
    </row>
    <row r="21" spans="1:9" ht="16.5" x14ac:dyDescent="0.25">
      <c r="A21" s="4" t="s">
        <v>17</v>
      </c>
      <c r="B21" s="6">
        <f xml:space="preserve"> SUM(Abril!B21+Mayo!B21+Junio!B21)</f>
        <v>2151</v>
      </c>
      <c r="C21" s="6">
        <f xml:space="preserve"> SUM(Abril!C21+Mayo!C21+Junio!C21)</f>
        <v>1442</v>
      </c>
      <c r="D21" s="6">
        <f xml:space="preserve"> SUM(Abril!D21+Mayo!D21+Junio!D21)</f>
        <v>709</v>
      </c>
      <c r="E21" s="6">
        <f xml:space="preserve"> SUM(Abril!E21+Mayo!E21+Junio!E21)</f>
        <v>9181</v>
      </c>
      <c r="F21" s="6">
        <f xml:space="preserve"> SUM(Abril!F21+Mayo!F21+Junio!F21)</f>
        <v>6954</v>
      </c>
      <c r="G21" s="6">
        <f xml:space="preserve"> SUM(Abril!G21+Mayo!G21+Junio!G21)</f>
        <v>2227</v>
      </c>
    </row>
    <row r="22" spans="1:9" ht="16.5" x14ac:dyDescent="0.25">
      <c r="A22" s="4" t="s">
        <v>18</v>
      </c>
      <c r="B22" s="6">
        <f xml:space="preserve"> SUM(Abril!B22+Mayo!B22+Junio!B22)</f>
        <v>682</v>
      </c>
      <c r="C22" s="6">
        <f xml:space="preserve"> SUM(Abril!C22+Mayo!C22+Junio!C22)</f>
        <v>376</v>
      </c>
      <c r="D22" s="6">
        <f xml:space="preserve"> SUM(Abril!D22+Mayo!D22+Junio!D22)</f>
        <v>306</v>
      </c>
      <c r="E22" s="6">
        <f xml:space="preserve"> SUM(Abril!E22+Mayo!E22+Junio!E22)</f>
        <v>2971</v>
      </c>
      <c r="F22" s="6">
        <f xml:space="preserve"> SUM(Abril!F22+Mayo!F22+Junio!F22)</f>
        <v>1742</v>
      </c>
      <c r="G22" s="6">
        <f xml:space="preserve"> SUM(Abril!G22+Mayo!G22+Junio!G22)</f>
        <v>1229</v>
      </c>
    </row>
    <row r="23" spans="1:9" ht="15.75" customHeight="1" x14ac:dyDescent="0.25"/>
    <row r="24" spans="1:9" ht="37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9.75" customHeight="1" x14ac:dyDescent="0.25"/>
    <row r="26" spans="1:9" ht="38.25" customHeight="1" x14ac:dyDescent="0.25">
      <c r="A26" s="48" t="s">
        <v>0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49" t="s">
        <v>31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9" t="s">
        <v>19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1" t="s">
        <v>2</v>
      </c>
      <c r="B30" s="42"/>
      <c r="C30" s="42"/>
      <c r="D30" s="42"/>
      <c r="E30" s="42"/>
      <c r="F30" s="42"/>
      <c r="G30" s="42"/>
      <c r="H30" s="42"/>
      <c r="I30" s="42"/>
    </row>
    <row r="32" spans="1:9" x14ac:dyDescent="0.25">
      <c r="A32" s="43" t="s">
        <v>3</v>
      </c>
      <c r="B32" s="45" t="s">
        <v>4</v>
      </c>
      <c r="C32" s="46"/>
      <c r="D32" s="47"/>
      <c r="E32" s="45" t="s">
        <v>5</v>
      </c>
      <c r="F32" s="46"/>
      <c r="G32" s="47"/>
    </row>
    <row r="33" spans="1:9" x14ac:dyDescent="0.25">
      <c r="A33" s="44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3">
        <f xml:space="preserve"> SUM(Abril!B35+Mayo!B35+Junio!B35)</f>
        <v>3531</v>
      </c>
      <c r="C35" s="3">
        <f xml:space="preserve"> SUM(Abril!C35+Mayo!C35+Junio!C35)</f>
        <v>2046</v>
      </c>
      <c r="D35" s="3">
        <f xml:space="preserve"> SUM(Abril!D35+Mayo!D35+Junio!D35)</f>
        <v>1485</v>
      </c>
      <c r="E35" s="3">
        <f xml:space="preserve"> SUM(Abril!E35+Mayo!E35+Junio!E35)</f>
        <v>15952</v>
      </c>
      <c r="F35" s="3">
        <f xml:space="preserve"> SUM(Abril!F35+Mayo!F35+Junio!F35)</f>
        <v>10018</v>
      </c>
      <c r="G35" s="3">
        <f xml:space="preserve"> SUM(Abril!G35+Mayo!G35+Junio!G35)</f>
        <v>5934</v>
      </c>
    </row>
    <row r="36" spans="1:9" ht="16.5" x14ac:dyDescent="0.25">
      <c r="A36" s="4" t="s">
        <v>11</v>
      </c>
      <c r="B36" s="6">
        <f xml:space="preserve"> SUM(Abril!B36+Mayo!B36+Junio!B36)</f>
        <v>7</v>
      </c>
      <c r="C36" s="6">
        <f xml:space="preserve"> SUM(Abril!C36+Mayo!C36+Junio!C36)</f>
        <v>4</v>
      </c>
      <c r="D36" s="6">
        <f xml:space="preserve"> SUM(Abril!D36+Mayo!D36+Junio!D36)</f>
        <v>3</v>
      </c>
      <c r="E36" s="6">
        <f xml:space="preserve"> SUM(Abril!E36+Mayo!E36+Junio!E36)</f>
        <v>55</v>
      </c>
      <c r="F36" s="6">
        <f xml:space="preserve"> SUM(Abril!F36+Mayo!F36+Junio!F36)</f>
        <v>22</v>
      </c>
      <c r="G36" s="6">
        <f xml:space="preserve"> SUM(Abril!G36+Mayo!G36+Junio!G36)</f>
        <v>33</v>
      </c>
    </row>
    <row r="37" spans="1:9" ht="16.5" x14ac:dyDescent="0.25">
      <c r="A37" s="4" t="s">
        <v>12</v>
      </c>
      <c r="B37" s="6">
        <f xml:space="preserve"> SUM(Abril!B37+Mayo!B37+Junio!B37)</f>
        <v>33</v>
      </c>
      <c r="C37" s="6">
        <f xml:space="preserve"> SUM(Abril!C37+Mayo!C37+Junio!C37)</f>
        <v>11</v>
      </c>
      <c r="D37" s="6">
        <f xml:space="preserve"> SUM(Abril!D37+Mayo!D37+Junio!D37)</f>
        <v>22</v>
      </c>
      <c r="E37" s="6">
        <f xml:space="preserve"> SUM(Abril!E37+Mayo!E37+Junio!E37)</f>
        <v>653</v>
      </c>
      <c r="F37" s="6">
        <f xml:space="preserve"> SUM(Abril!F37+Mayo!F37+Junio!F37)</f>
        <v>310</v>
      </c>
      <c r="G37" s="6">
        <f xml:space="preserve"> SUM(Abril!G37+Mayo!G37+Junio!G37)</f>
        <v>343</v>
      </c>
    </row>
    <row r="38" spans="1:9" ht="16.5" x14ac:dyDescent="0.25">
      <c r="A38" s="4" t="s">
        <v>13</v>
      </c>
      <c r="B38" s="6">
        <f xml:space="preserve"> SUM(Abril!B38+Mayo!B38+Junio!B38)</f>
        <v>165</v>
      </c>
      <c r="C38" s="6">
        <f xml:space="preserve"> SUM(Abril!C38+Mayo!C38+Junio!C38)</f>
        <v>72</v>
      </c>
      <c r="D38" s="6">
        <f xml:space="preserve"> SUM(Abril!D38+Mayo!D38+Junio!D38)</f>
        <v>93</v>
      </c>
      <c r="E38" s="6">
        <f xml:space="preserve"> SUM(Abril!E38+Mayo!E38+Junio!E38)</f>
        <v>1474</v>
      </c>
      <c r="F38" s="6">
        <f xml:space="preserve"> SUM(Abril!F38+Mayo!F38+Junio!F38)</f>
        <v>766</v>
      </c>
      <c r="G38" s="6">
        <f xml:space="preserve"> SUM(Abril!G38+Mayo!G38+Junio!G38)</f>
        <v>708</v>
      </c>
    </row>
    <row r="39" spans="1:9" ht="16.5" x14ac:dyDescent="0.25">
      <c r="A39" s="4" t="s">
        <v>14</v>
      </c>
      <c r="B39" s="6">
        <f xml:space="preserve"> SUM(Abril!B39+Mayo!B39+Junio!B39)</f>
        <v>234</v>
      </c>
      <c r="C39" s="6">
        <f xml:space="preserve"> SUM(Abril!C39+Mayo!C39+Junio!C39)</f>
        <v>99</v>
      </c>
      <c r="D39" s="6">
        <f xml:space="preserve"> SUM(Abril!D39+Mayo!D39+Junio!D39)</f>
        <v>135</v>
      </c>
      <c r="E39" s="6">
        <f xml:space="preserve"> SUM(Abril!E39+Mayo!E39+Junio!E39)</f>
        <v>1559</v>
      </c>
      <c r="F39" s="6">
        <f xml:space="preserve"> SUM(Abril!F39+Mayo!F39+Junio!F39)</f>
        <v>717</v>
      </c>
      <c r="G39" s="6">
        <f xml:space="preserve"> SUM(Abril!G39+Mayo!G39+Junio!G39)</f>
        <v>842</v>
      </c>
    </row>
    <row r="40" spans="1:9" ht="16.5" x14ac:dyDescent="0.25">
      <c r="A40" s="4" t="s">
        <v>15</v>
      </c>
      <c r="B40" s="6">
        <f xml:space="preserve"> SUM(Abril!B40+Mayo!B40+Junio!B40)</f>
        <v>377</v>
      </c>
      <c r="C40" s="6">
        <f xml:space="preserve"> SUM(Abril!C40+Mayo!C40+Junio!C40)</f>
        <v>198</v>
      </c>
      <c r="D40" s="6">
        <f xml:space="preserve"> SUM(Abril!D40+Mayo!D40+Junio!D40)</f>
        <v>179</v>
      </c>
      <c r="E40" s="6">
        <f xml:space="preserve"> SUM(Abril!E40+Mayo!E40+Junio!E40)</f>
        <v>1275</v>
      </c>
      <c r="F40" s="6">
        <f xml:space="preserve"> SUM(Abril!F40+Mayo!F40+Junio!F40)</f>
        <v>671</v>
      </c>
      <c r="G40" s="6">
        <f xml:space="preserve"> SUM(Abril!G40+Mayo!G40+Junio!G40)</f>
        <v>604</v>
      </c>
    </row>
    <row r="41" spans="1:9" ht="16.5" x14ac:dyDescent="0.25">
      <c r="A41" s="4" t="s">
        <v>16</v>
      </c>
      <c r="B41" s="6">
        <f xml:space="preserve"> SUM(Abril!B41+Mayo!B41+Junio!B41)</f>
        <v>1058</v>
      </c>
      <c r="C41" s="6">
        <f xml:space="preserve"> SUM(Abril!C41+Mayo!C41+Junio!C41)</f>
        <v>595</v>
      </c>
      <c r="D41" s="6">
        <f xml:space="preserve"> SUM(Abril!D41+Mayo!D41+Junio!D41)</f>
        <v>463</v>
      </c>
      <c r="E41" s="6">
        <f xml:space="preserve"> SUM(Abril!E41+Mayo!E41+Junio!E41)</f>
        <v>3854</v>
      </c>
      <c r="F41" s="6">
        <f xml:space="preserve"> SUM(Abril!F41+Mayo!F41+Junio!F41)</f>
        <v>2586</v>
      </c>
      <c r="G41" s="6">
        <f xml:space="preserve"> SUM(Abril!G41+Mayo!G41+Junio!G41)</f>
        <v>1268</v>
      </c>
    </row>
    <row r="42" spans="1:9" ht="16.5" x14ac:dyDescent="0.25">
      <c r="A42" s="4" t="s">
        <v>17</v>
      </c>
      <c r="B42" s="6">
        <f xml:space="preserve"> SUM(Abril!B42+Mayo!B42+Junio!B42)</f>
        <v>1251</v>
      </c>
      <c r="C42" s="6">
        <f xml:space="preserve"> SUM(Abril!C42+Mayo!C42+Junio!C42)</f>
        <v>842</v>
      </c>
      <c r="D42" s="6">
        <f xml:space="preserve"> SUM(Abril!D42+Mayo!D42+Junio!D42)</f>
        <v>409</v>
      </c>
      <c r="E42" s="6">
        <f xml:space="preserve"> SUM(Abril!E42+Mayo!E42+Junio!E42)</f>
        <v>5173</v>
      </c>
      <c r="F42" s="6">
        <f xml:space="preserve"> SUM(Abril!F42+Mayo!F42+Junio!F42)</f>
        <v>3842</v>
      </c>
      <c r="G42" s="6">
        <f xml:space="preserve"> SUM(Abril!G42+Mayo!G42+Junio!G42)</f>
        <v>1331</v>
      </c>
    </row>
    <row r="43" spans="1:9" ht="16.5" x14ac:dyDescent="0.25">
      <c r="A43" s="4" t="s">
        <v>18</v>
      </c>
      <c r="B43" s="6">
        <f xml:space="preserve"> SUM(Abril!B43+Mayo!B43+Junio!B43)</f>
        <v>406</v>
      </c>
      <c r="C43" s="6">
        <f xml:space="preserve"> SUM(Abril!C43+Mayo!C43+Junio!C43)</f>
        <v>225</v>
      </c>
      <c r="D43" s="6">
        <f xml:space="preserve"> SUM(Abril!D43+Mayo!D43+Junio!D43)</f>
        <v>181</v>
      </c>
      <c r="E43" s="6">
        <f xml:space="preserve"> SUM(Abril!E43+Mayo!E43+Junio!E43)</f>
        <v>1909</v>
      </c>
      <c r="F43" s="6">
        <f xml:space="preserve"> SUM(Abril!F43+Mayo!F43+Junio!F43)</f>
        <v>1104</v>
      </c>
      <c r="G43" s="6">
        <f xml:space="preserve"> SUM(Abril!G43+Mayo!G43+Junio!G43)</f>
        <v>805</v>
      </c>
    </row>
    <row r="45" spans="1:9" ht="35.2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39.75" customHeight="1" x14ac:dyDescent="0.25">
      <c r="A47" s="48" t="s">
        <v>0</v>
      </c>
      <c r="B47" s="42"/>
      <c r="C47" s="42"/>
      <c r="D47" s="42"/>
      <c r="E47" s="42"/>
      <c r="F47" s="42"/>
      <c r="G47" s="42"/>
      <c r="H47" s="42"/>
      <c r="I47" s="42"/>
    </row>
    <row r="49" spans="1:9" x14ac:dyDescent="0.25">
      <c r="A49" s="49" t="s">
        <v>31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9" t="s">
        <v>20</v>
      </c>
      <c r="B50" s="42"/>
      <c r="C50" s="42"/>
      <c r="D50" s="42"/>
      <c r="E50" s="42"/>
      <c r="F50" s="42"/>
      <c r="G50" s="42"/>
      <c r="H50" s="42"/>
      <c r="I50" s="42"/>
    </row>
    <row r="53" spans="1:9" x14ac:dyDescent="0.25">
      <c r="A53" s="41" t="s">
        <v>2</v>
      </c>
      <c r="B53" s="42"/>
      <c r="C53" s="42"/>
      <c r="D53" s="42"/>
      <c r="E53" s="42"/>
      <c r="F53" s="42"/>
      <c r="G53" s="42"/>
      <c r="H53" s="42"/>
      <c r="I53" s="42"/>
    </row>
    <row r="55" spans="1:9" x14ac:dyDescent="0.25">
      <c r="A55" s="43" t="s">
        <v>3</v>
      </c>
      <c r="B55" s="45" t="s">
        <v>4</v>
      </c>
      <c r="C55" s="46"/>
      <c r="D55" s="47"/>
      <c r="E55" s="45" t="s">
        <v>5</v>
      </c>
      <c r="F55" s="46"/>
      <c r="G55" s="47"/>
    </row>
    <row r="56" spans="1:9" x14ac:dyDescent="0.25">
      <c r="A56" s="44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3">
        <f xml:space="preserve"> SUM(Abril!B58+Mayo!B58+Junio!B58)</f>
        <v>775</v>
      </c>
      <c r="C58" s="3">
        <f xml:space="preserve"> SUM(Abril!C58+Mayo!C58+Junio!C58)</f>
        <v>446</v>
      </c>
      <c r="D58" s="3">
        <f xml:space="preserve"> SUM(Abril!D58+Mayo!D58+Junio!D58)</f>
        <v>329</v>
      </c>
      <c r="E58" s="3">
        <f xml:space="preserve"> SUM(Abril!E58+Mayo!E58+Junio!E58)</f>
        <v>4800</v>
      </c>
      <c r="F58" s="3">
        <f xml:space="preserve"> SUM(Abril!F58+Mayo!F58+Junio!F58)</f>
        <v>3118</v>
      </c>
      <c r="G58" s="3">
        <f xml:space="preserve"> SUM(Abril!G58+Mayo!G58+Junio!G58)</f>
        <v>1682</v>
      </c>
    </row>
    <row r="59" spans="1:9" ht="16.5" x14ac:dyDescent="0.25">
      <c r="A59" s="4" t="s">
        <v>11</v>
      </c>
      <c r="B59" s="6">
        <f xml:space="preserve"> SUM(Abril!B59+Mayo!B59+Junio!B59)</f>
        <v>11</v>
      </c>
      <c r="C59" s="6">
        <f xml:space="preserve"> SUM(Abril!C59+Mayo!C59+Junio!C59)</f>
        <v>7</v>
      </c>
      <c r="D59" s="6">
        <f xml:space="preserve"> SUM(Abril!D59+Mayo!D59+Junio!D59)</f>
        <v>4</v>
      </c>
      <c r="E59" s="6">
        <f xml:space="preserve"> SUM(Abril!E59+Mayo!E59+Junio!E59)</f>
        <v>92</v>
      </c>
      <c r="F59" s="6">
        <f xml:space="preserve"> SUM(Abril!F59+Mayo!F59+Junio!F59)</f>
        <v>41</v>
      </c>
      <c r="G59" s="6">
        <f xml:space="preserve"> SUM(Abril!G59+Mayo!G59+Junio!G59)</f>
        <v>51</v>
      </c>
    </row>
    <row r="60" spans="1:9" ht="16.5" x14ac:dyDescent="0.25">
      <c r="A60" s="4" t="s">
        <v>12</v>
      </c>
      <c r="B60" s="6">
        <f xml:space="preserve"> SUM(Abril!B60+Mayo!B60+Junio!B60)</f>
        <v>12</v>
      </c>
      <c r="C60" s="6">
        <f xml:space="preserve"> SUM(Abril!C60+Mayo!C60+Junio!C60)</f>
        <v>4</v>
      </c>
      <c r="D60" s="6">
        <f xml:space="preserve"> SUM(Abril!D60+Mayo!D60+Junio!D60)</f>
        <v>8</v>
      </c>
      <c r="E60" s="6">
        <f xml:space="preserve"> SUM(Abril!E60+Mayo!E60+Junio!E60)</f>
        <v>437</v>
      </c>
      <c r="F60" s="6">
        <f xml:space="preserve"> SUM(Abril!F60+Mayo!F60+Junio!F60)</f>
        <v>211</v>
      </c>
      <c r="G60" s="6">
        <f xml:space="preserve"> SUM(Abril!G60+Mayo!G60+Junio!G60)</f>
        <v>226</v>
      </c>
    </row>
    <row r="61" spans="1:9" ht="16.5" x14ac:dyDescent="0.25">
      <c r="A61" s="4" t="s">
        <v>13</v>
      </c>
      <c r="B61" s="6">
        <f xml:space="preserve"> SUM(Abril!B61+Mayo!B61+Junio!B61)</f>
        <v>77</v>
      </c>
      <c r="C61" s="6">
        <f xml:space="preserve"> SUM(Abril!C61+Mayo!C61+Junio!C61)</f>
        <v>45</v>
      </c>
      <c r="D61" s="6">
        <f xml:space="preserve"> SUM(Abril!D61+Mayo!D61+Junio!D61)</f>
        <v>32</v>
      </c>
      <c r="E61" s="6">
        <f xml:space="preserve"> SUM(Abril!E61+Mayo!E61+Junio!E61)</f>
        <v>823</v>
      </c>
      <c r="F61" s="6">
        <f xml:space="preserve"> SUM(Abril!F61+Mayo!F61+Junio!F61)</f>
        <v>430</v>
      </c>
      <c r="G61" s="6">
        <f xml:space="preserve"> SUM(Abril!G61+Mayo!G61+Junio!G61)</f>
        <v>393</v>
      </c>
    </row>
    <row r="62" spans="1:9" ht="16.5" x14ac:dyDescent="0.25">
      <c r="A62" s="4" t="s">
        <v>14</v>
      </c>
      <c r="B62" s="6">
        <f xml:space="preserve"> SUM(Abril!B62+Mayo!B62+Junio!B62)</f>
        <v>180</v>
      </c>
      <c r="C62" s="6">
        <f xml:space="preserve"> SUM(Abril!C62+Mayo!C62+Junio!C62)</f>
        <v>100</v>
      </c>
      <c r="D62" s="6">
        <f xml:space="preserve"> SUM(Abril!D62+Mayo!D62+Junio!D62)</f>
        <v>80</v>
      </c>
      <c r="E62" s="6">
        <f xml:space="preserve"> SUM(Abril!E62+Mayo!E62+Junio!E62)</f>
        <v>570</v>
      </c>
      <c r="F62" s="6">
        <f xml:space="preserve"> SUM(Abril!F62+Mayo!F62+Junio!F62)</f>
        <v>297</v>
      </c>
      <c r="G62" s="6">
        <f xml:space="preserve"> SUM(Abril!G62+Mayo!G62+Junio!G62)</f>
        <v>273</v>
      </c>
    </row>
    <row r="63" spans="1:9" ht="16.5" x14ac:dyDescent="0.25">
      <c r="A63" s="4" t="s">
        <v>15</v>
      </c>
      <c r="B63" s="6">
        <f xml:space="preserve"> SUM(Abril!B63+Mayo!B63+Junio!B63)</f>
        <v>94</v>
      </c>
      <c r="C63" s="6">
        <f xml:space="preserve"> SUM(Abril!C63+Mayo!C63+Junio!C63)</f>
        <v>45</v>
      </c>
      <c r="D63" s="6">
        <f xml:space="preserve"> SUM(Abril!D63+Mayo!D63+Junio!D63)</f>
        <v>49</v>
      </c>
      <c r="E63" s="6">
        <f xml:space="preserve"> SUM(Abril!E63+Mayo!E63+Junio!E63)</f>
        <v>282</v>
      </c>
      <c r="F63" s="6">
        <f xml:space="preserve"> SUM(Abril!F63+Mayo!F63+Junio!F63)</f>
        <v>159</v>
      </c>
      <c r="G63" s="6">
        <f xml:space="preserve"> SUM(Abril!G63+Mayo!G63+Junio!G63)</f>
        <v>123</v>
      </c>
    </row>
    <row r="64" spans="1:9" ht="16.5" x14ac:dyDescent="0.25">
      <c r="A64" s="4" t="s">
        <v>16</v>
      </c>
      <c r="B64" s="6">
        <f xml:space="preserve"> SUM(Abril!B64+Mayo!B64+Junio!B64)</f>
        <v>106</v>
      </c>
      <c r="C64" s="6">
        <f xml:space="preserve"> SUM(Abril!C64+Mayo!C64+Junio!C64)</f>
        <v>63</v>
      </c>
      <c r="D64" s="6">
        <f xml:space="preserve"> SUM(Abril!D64+Mayo!D64+Junio!D64)</f>
        <v>43</v>
      </c>
      <c r="E64" s="6">
        <f xml:space="preserve"> SUM(Abril!E64+Mayo!E64+Junio!E64)</f>
        <v>934</v>
      </c>
      <c r="F64" s="6">
        <f xml:space="preserve"> SUM(Abril!F64+Mayo!F64+Junio!F64)</f>
        <v>756</v>
      </c>
      <c r="G64" s="6">
        <f xml:space="preserve"> SUM(Abril!G64+Mayo!G64+Junio!G64)</f>
        <v>178</v>
      </c>
    </row>
    <row r="65" spans="1:9" ht="16.5" x14ac:dyDescent="0.25">
      <c r="A65" s="4" t="s">
        <v>17</v>
      </c>
      <c r="B65" s="6">
        <f xml:space="preserve"> SUM(Abril!B65+Mayo!B65+Junio!B65)</f>
        <v>224</v>
      </c>
      <c r="C65" s="6">
        <f xml:space="preserve"> SUM(Abril!C65+Mayo!C65+Junio!C65)</f>
        <v>141</v>
      </c>
      <c r="D65" s="6">
        <f xml:space="preserve"> SUM(Abril!D65+Mayo!D65+Junio!D65)</f>
        <v>83</v>
      </c>
      <c r="E65" s="6">
        <f xml:space="preserve"> SUM(Abril!E65+Mayo!E65+Junio!E65)</f>
        <v>1303</v>
      </c>
      <c r="F65" s="6">
        <f xml:space="preserve"> SUM(Abril!F65+Mayo!F65+Junio!F65)</f>
        <v>1013</v>
      </c>
      <c r="G65" s="6">
        <f xml:space="preserve"> SUM(Abril!G65+Mayo!G65+Junio!G65)</f>
        <v>290</v>
      </c>
    </row>
    <row r="66" spans="1:9" ht="16.5" x14ac:dyDescent="0.25">
      <c r="A66" s="4" t="s">
        <v>18</v>
      </c>
      <c r="B66" s="6">
        <f xml:space="preserve"> SUM(Abril!B66+Mayo!B66+Junio!B66)</f>
        <v>71</v>
      </c>
      <c r="C66" s="6">
        <f xml:space="preserve"> SUM(Abril!C66+Mayo!C66+Junio!C66)</f>
        <v>41</v>
      </c>
      <c r="D66" s="6">
        <f xml:space="preserve"> SUM(Abril!D66+Mayo!D66+Junio!D66)</f>
        <v>30</v>
      </c>
      <c r="E66" s="6">
        <f xml:space="preserve"> SUM(Abril!E66+Mayo!E66+Junio!E66)</f>
        <v>359</v>
      </c>
      <c r="F66" s="6">
        <f xml:space="preserve"> SUM(Abril!F66+Mayo!F66+Junio!F66)</f>
        <v>211</v>
      </c>
      <c r="G66" s="6">
        <f xml:space="preserve"> SUM(Abril!G66+Mayo!G66+Junio!G66)</f>
        <v>148</v>
      </c>
    </row>
    <row r="68" spans="1:9" ht="36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39.75" customHeight="1" x14ac:dyDescent="0.25">
      <c r="A70" s="48" t="s">
        <v>0</v>
      </c>
      <c r="B70" s="42"/>
      <c r="C70" s="42"/>
      <c r="D70" s="42"/>
      <c r="E70" s="42"/>
      <c r="F70" s="42"/>
      <c r="G70" s="42"/>
      <c r="H70" s="42"/>
      <c r="I70" s="42"/>
    </row>
    <row r="72" spans="1:9" x14ac:dyDescent="0.25">
      <c r="A72" s="49" t="s">
        <v>31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9" t="s">
        <v>21</v>
      </c>
      <c r="B73" s="42"/>
      <c r="C73" s="42"/>
      <c r="D73" s="42"/>
      <c r="E73" s="42"/>
      <c r="F73" s="42"/>
      <c r="G73" s="42"/>
      <c r="H73" s="42"/>
      <c r="I73" s="42"/>
    </row>
    <row r="74" spans="1:9" ht="10.5" customHeight="1" x14ac:dyDescent="0.25"/>
    <row r="75" spans="1:9" ht="11.25" customHeight="1" x14ac:dyDescent="0.25"/>
    <row r="76" spans="1:9" x14ac:dyDescent="0.25">
      <c r="A76" s="41" t="s">
        <v>2</v>
      </c>
      <c r="B76" s="42"/>
      <c r="C76" s="42"/>
      <c r="D76" s="42"/>
      <c r="E76" s="42"/>
      <c r="F76" s="42"/>
      <c r="G76" s="42"/>
      <c r="H76" s="42"/>
      <c r="I76" s="42"/>
    </row>
    <row r="78" spans="1:9" x14ac:dyDescent="0.25">
      <c r="A78" s="43" t="s">
        <v>3</v>
      </c>
      <c r="B78" s="45" t="s">
        <v>4</v>
      </c>
      <c r="C78" s="46"/>
      <c r="D78" s="47"/>
      <c r="E78" s="45" t="s">
        <v>5</v>
      </c>
      <c r="F78" s="46"/>
      <c r="G78" s="47"/>
    </row>
    <row r="79" spans="1:9" x14ac:dyDescent="0.25">
      <c r="A79" s="44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3">
        <f xml:space="preserve"> SUM(Abril!B81+Mayo!B81+Junio!B81)</f>
        <v>1705</v>
      </c>
      <c r="C81" s="3">
        <f xml:space="preserve"> SUM(Abril!C81+Mayo!C81+Junio!C81)</f>
        <v>1065</v>
      </c>
      <c r="D81" s="3">
        <f xml:space="preserve"> SUM(Abril!D81+Mayo!D81+Junio!D81)</f>
        <v>640</v>
      </c>
      <c r="E81" s="3">
        <f xml:space="preserve"> SUM(Abril!E81+Mayo!E81+Junio!E81)</f>
        <v>9094</v>
      </c>
      <c r="F81" s="3">
        <f xml:space="preserve"> SUM(Abril!F81+Mayo!F81+Junio!F81)</f>
        <v>5914</v>
      </c>
      <c r="G81" s="3">
        <f xml:space="preserve"> SUM(Abril!G81+Mayo!G81+Junio!G81)</f>
        <v>3180</v>
      </c>
    </row>
    <row r="82" spans="1:7" ht="16.5" x14ac:dyDescent="0.25">
      <c r="A82" s="4" t="s">
        <v>11</v>
      </c>
      <c r="B82" s="6">
        <f xml:space="preserve"> SUM(Abril!B82+Mayo!B82+Junio!B82)</f>
        <v>15</v>
      </c>
      <c r="C82" s="6">
        <f xml:space="preserve"> SUM(Abril!C82+Mayo!C82+Junio!C82)</f>
        <v>11</v>
      </c>
      <c r="D82" s="6">
        <f xml:space="preserve"> SUM(Abril!D82+Mayo!D82+Junio!D82)</f>
        <v>4</v>
      </c>
      <c r="E82" s="6">
        <f xml:space="preserve"> SUM(Abril!E82+Mayo!E82+Junio!E82)</f>
        <v>84</v>
      </c>
      <c r="F82" s="6">
        <f xml:space="preserve"> SUM(Abril!F82+Mayo!F82+Junio!F82)</f>
        <v>46</v>
      </c>
      <c r="G82" s="6">
        <f xml:space="preserve"> SUM(Abril!G82+Mayo!G82+Junio!G82)</f>
        <v>38</v>
      </c>
    </row>
    <row r="83" spans="1:7" ht="16.5" x14ac:dyDescent="0.25">
      <c r="A83" s="4" t="s">
        <v>12</v>
      </c>
      <c r="B83" s="6">
        <f xml:space="preserve"> SUM(Abril!B83+Mayo!B83+Junio!B83)</f>
        <v>20</v>
      </c>
      <c r="C83" s="6">
        <f xml:space="preserve"> SUM(Abril!C83+Mayo!C83+Junio!C83)</f>
        <v>9</v>
      </c>
      <c r="D83" s="6">
        <f xml:space="preserve"> SUM(Abril!D83+Mayo!D83+Junio!D83)</f>
        <v>11</v>
      </c>
      <c r="E83" s="6">
        <f xml:space="preserve"> SUM(Abril!E83+Mayo!E83+Junio!E83)</f>
        <v>673</v>
      </c>
      <c r="F83" s="6">
        <f xml:space="preserve"> SUM(Abril!F83+Mayo!F83+Junio!F83)</f>
        <v>325</v>
      </c>
      <c r="G83" s="6">
        <f xml:space="preserve"> SUM(Abril!G83+Mayo!G83+Junio!G83)</f>
        <v>348</v>
      </c>
    </row>
    <row r="84" spans="1:7" ht="16.5" x14ac:dyDescent="0.25">
      <c r="A84" s="4" t="s">
        <v>13</v>
      </c>
      <c r="B84" s="6">
        <f xml:space="preserve"> SUM(Abril!B84+Mayo!B84+Junio!B84)</f>
        <v>150</v>
      </c>
      <c r="C84" s="6">
        <f xml:space="preserve"> SUM(Abril!C84+Mayo!C84+Junio!C84)</f>
        <v>83</v>
      </c>
      <c r="D84" s="6">
        <f xml:space="preserve"> SUM(Abril!D84+Mayo!D84+Junio!D84)</f>
        <v>67</v>
      </c>
      <c r="E84" s="6">
        <f xml:space="preserve"> SUM(Abril!E84+Mayo!E84+Junio!E84)</f>
        <v>1156</v>
      </c>
      <c r="F84" s="6">
        <f xml:space="preserve"> SUM(Abril!F84+Mayo!F84+Junio!F84)</f>
        <v>554</v>
      </c>
      <c r="G84" s="6">
        <f xml:space="preserve"> SUM(Abril!G84+Mayo!G84+Junio!G84)</f>
        <v>602</v>
      </c>
    </row>
    <row r="85" spans="1:7" ht="16.5" x14ac:dyDescent="0.25">
      <c r="A85" s="4" t="s">
        <v>14</v>
      </c>
      <c r="B85" s="6">
        <f xml:space="preserve"> SUM(Abril!B85+Mayo!B85+Junio!B85)</f>
        <v>257</v>
      </c>
      <c r="C85" s="6">
        <f xml:space="preserve"> SUM(Abril!C85+Mayo!C85+Junio!C85)</f>
        <v>155</v>
      </c>
      <c r="D85" s="6">
        <f xml:space="preserve"> SUM(Abril!D85+Mayo!D85+Junio!D85)</f>
        <v>102</v>
      </c>
      <c r="E85" s="6">
        <f xml:space="preserve"> SUM(Abril!E85+Mayo!E85+Junio!E85)</f>
        <v>1394</v>
      </c>
      <c r="F85" s="6">
        <f xml:space="preserve"> SUM(Abril!F85+Mayo!F85+Junio!F85)</f>
        <v>722</v>
      </c>
      <c r="G85" s="6">
        <f xml:space="preserve"> SUM(Abril!G85+Mayo!G85+Junio!G85)</f>
        <v>672</v>
      </c>
    </row>
    <row r="86" spans="1:7" ht="16.5" x14ac:dyDescent="0.25">
      <c r="A86" s="4" t="s">
        <v>15</v>
      </c>
      <c r="B86" s="6">
        <f xml:space="preserve"> SUM(Abril!B86+Mayo!B86+Junio!B86)</f>
        <v>124</v>
      </c>
      <c r="C86" s="6">
        <f xml:space="preserve"> SUM(Abril!C86+Mayo!C86+Junio!C86)</f>
        <v>52</v>
      </c>
      <c r="D86" s="6">
        <f xml:space="preserve"> SUM(Abril!D86+Mayo!D86+Junio!D86)</f>
        <v>72</v>
      </c>
      <c r="E86" s="6">
        <f xml:space="preserve"> SUM(Abril!E86+Mayo!E86+Junio!E86)</f>
        <v>796</v>
      </c>
      <c r="F86" s="6">
        <f xml:space="preserve"> SUM(Abril!F86+Mayo!F86+Junio!F86)</f>
        <v>395</v>
      </c>
      <c r="G86" s="6">
        <f xml:space="preserve"> SUM(Abril!G86+Mayo!G86+Junio!G86)</f>
        <v>401</v>
      </c>
    </row>
    <row r="87" spans="1:7" ht="16.5" x14ac:dyDescent="0.25">
      <c r="A87" s="4" t="s">
        <v>16</v>
      </c>
      <c r="B87" s="6">
        <f xml:space="preserve"> SUM(Abril!B87+Mayo!B87+Junio!B87)</f>
        <v>258</v>
      </c>
      <c r="C87" s="6">
        <f xml:space="preserve"> SUM(Abril!C87+Mayo!C87+Junio!C87)</f>
        <v>186</v>
      </c>
      <c r="D87" s="6">
        <f xml:space="preserve"> SUM(Abril!D87+Mayo!D87+Junio!D87)</f>
        <v>72</v>
      </c>
      <c r="E87" s="6">
        <f xml:space="preserve"> SUM(Abril!E87+Mayo!E87+Junio!E87)</f>
        <v>1583</v>
      </c>
      <c r="F87" s="6">
        <f xml:space="preserve"> SUM(Abril!F87+Mayo!F87+Junio!F87)</f>
        <v>1346</v>
      </c>
      <c r="G87" s="6">
        <f xml:space="preserve"> SUM(Abril!G87+Mayo!G87+Junio!G87)</f>
        <v>237</v>
      </c>
    </row>
    <row r="88" spans="1:7" ht="16.5" x14ac:dyDescent="0.25">
      <c r="A88" s="4" t="s">
        <v>17</v>
      </c>
      <c r="B88" s="6">
        <f xml:space="preserve"> SUM(Abril!B88+Mayo!B88+Junio!B88)</f>
        <v>676</v>
      </c>
      <c r="C88" s="6">
        <f xml:space="preserve"> SUM(Abril!C88+Mayo!C88+Junio!C88)</f>
        <v>459</v>
      </c>
      <c r="D88" s="6">
        <f xml:space="preserve"> SUM(Abril!D88+Mayo!D88+Junio!D88)</f>
        <v>217</v>
      </c>
      <c r="E88" s="6">
        <f xml:space="preserve"> SUM(Abril!E88+Mayo!E88+Junio!E88)</f>
        <v>2705</v>
      </c>
      <c r="F88" s="6">
        <f xml:space="preserve"> SUM(Abril!F88+Mayo!F88+Junio!F88)</f>
        <v>2099</v>
      </c>
      <c r="G88" s="6">
        <f xml:space="preserve"> SUM(Abril!G88+Mayo!G88+Junio!G88)</f>
        <v>606</v>
      </c>
    </row>
    <row r="89" spans="1:7" ht="16.5" x14ac:dyDescent="0.25">
      <c r="A89" s="4" t="s">
        <v>18</v>
      </c>
      <c r="B89" s="6">
        <f xml:space="preserve"> SUM(Abril!B89+Mayo!B89+Junio!B89)</f>
        <v>205</v>
      </c>
      <c r="C89" s="6">
        <f xml:space="preserve"> SUM(Abril!C89+Mayo!C89+Junio!C89)</f>
        <v>110</v>
      </c>
      <c r="D89" s="6">
        <f xml:space="preserve"> SUM(Abril!D89+Mayo!D89+Junio!D89)</f>
        <v>95</v>
      </c>
      <c r="E89" s="6">
        <f xml:space="preserve"> SUM(Abril!E89+Mayo!E89+Junio!E89)</f>
        <v>703</v>
      </c>
      <c r="F89" s="6">
        <f xml:space="preserve"> SUM(Abril!F89+Mayo!F89+Junio!F89)</f>
        <v>427</v>
      </c>
      <c r="G89" s="6">
        <f xml:space="preserve"> SUM(Abril!G89+Mayo!G89+Junio!G89)</f>
        <v>276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I89"/>
  <sheetViews>
    <sheetView showGridLines="0" workbookViewId="0">
      <pane ySplit="7" topLeftCell="A8" activePane="bottomLeft" state="frozen"/>
      <selection pane="bottomLeft" activeCell="L3" sqref="L3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42"/>
      <c r="B1" s="42"/>
      <c r="C1" s="42"/>
      <c r="D1" s="42"/>
      <c r="E1" s="42"/>
      <c r="F1" s="42"/>
      <c r="G1" s="42"/>
      <c r="H1" s="42"/>
      <c r="I1" s="42"/>
    </row>
    <row r="2" spans="1:9" ht="23.65" customHeight="1" x14ac:dyDescent="0.25"/>
    <row r="3" spans="1:9" ht="46.5" customHeight="1" x14ac:dyDescent="0.25">
      <c r="A3" s="48" t="s">
        <v>0</v>
      </c>
      <c r="B3" s="42"/>
      <c r="C3" s="42"/>
      <c r="D3" s="42"/>
      <c r="E3" s="42"/>
      <c r="F3" s="42"/>
      <c r="G3" s="42"/>
      <c r="H3" s="42"/>
      <c r="I3" s="42"/>
    </row>
    <row r="4" spans="1:9" ht="5.0999999999999996" customHeight="1" x14ac:dyDescent="0.25"/>
    <row r="5" spans="1:9" ht="18" customHeight="1" x14ac:dyDescent="0.25">
      <c r="A5" s="49" t="s">
        <v>32</v>
      </c>
      <c r="B5" s="42"/>
      <c r="C5" s="42"/>
      <c r="D5" s="42"/>
      <c r="E5" s="42"/>
      <c r="F5" s="42"/>
      <c r="G5" s="42"/>
      <c r="H5" s="42"/>
      <c r="I5" s="42"/>
    </row>
    <row r="6" spans="1:9" ht="18" customHeight="1" x14ac:dyDescent="0.25">
      <c r="A6" s="49" t="s">
        <v>1</v>
      </c>
      <c r="B6" s="42"/>
      <c r="C6" s="42"/>
      <c r="D6" s="42"/>
      <c r="E6" s="42"/>
      <c r="F6" s="42"/>
      <c r="G6" s="42"/>
      <c r="H6" s="42"/>
      <c r="I6" s="42"/>
    </row>
    <row r="7" spans="1:9" ht="12.2" customHeight="1" x14ac:dyDescent="0.25"/>
    <row r="8" spans="1:9" ht="15.4" customHeight="1" x14ac:dyDescent="0.25"/>
    <row r="9" spans="1:9" ht="18" customHeight="1" x14ac:dyDescent="0.25">
      <c r="A9" s="41" t="s">
        <v>2</v>
      </c>
      <c r="B9" s="42"/>
      <c r="C9" s="42"/>
      <c r="D9" s="42"/>
      <c r="E9" s="42"/>
      <c r="F9" s="42"/>
      <c r="G9" s="42"/>
      <c r="H9" s="42"/>
      <c r="I9" s="42"/>
    </row>
    <row r="10" spans="1:9" ht="8.4499999999999993" customHeight="1" x14ac:dyDescent="0.25"/>
    <row r="11" spans="1:9" x14ac:dyDescent="0.25">
      <c r="A11" s="43" t="s">
        <v>3</v>
      </c>
      <c r="B11" s="45" t="s">
        <v>4</v>
      </c>
      <c r="C11" s="46"/>
      <c r="D11" s="47"/>
      <c r="E11" s="45" t="s">
        <v>5</v>
      </c>
      <c r="F11" s="46"/>
      <c r="G11" s="47"/>
    </row>
    <row r="12" spans="1:9" x14ac:dyDescent="0.25">
      <c r="A12" s="44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3">
        <f xml:space="preserve"> SUM(Enero!B14+Febrero!B14+Marzo!B14+Abril!B14+Mayo!B14+Junio!B14)</f>
        <v>10630</v>
      </c>
      <c r="C14" s="3">
        <f xml:space="preserve"> SUM(Enero!C14+Febrero!C14+Marzo!C14+Abril!C14+Mayo!C14+Junio!C14)</f>
        <v>6596</v>
      </c>
      <c r="D14" s="3">
        <f xml:space="preserve"> SUM(Enero!D14+Febrero!D14+Marzo!D14+Abril!D14+Mayo!D14+Junio!D14)</f>
        <v>4034</v>
      </c>
      <c r="E14" s="3">
        <f xml:space="preserve"> SUM(Enero!E14+Febrero!E14+Marzo!E14+Abril!E14+Mayo!E14+Junio!E14)</f>
        <v>52280</v>
      </c>
      <c r="F14" s="3">
        <f xml:space="preserve"> SUM(Enero!F14+Febrero!F14+Marzo!F14+Abril!F14+Mayo!F14+Junio!F14)</f>
        <v>33905</v>
      </c>
      <c r="G14" s="3">
        <f xml:space="preserve"> SUM(Enero!G14+Febrero!G14+Marzo!G14+Abril!G14+Mayo!G14+Junio!G14)</f>
        <v>18375</v>
      </c>
    </row>
    <row r="15" spans="1:9" ht="16.5" x14ac:dyDescent="0.25">
      <c r="A15" s="4" t="s">
        <v>11</v>
      </c>
      <c r="B15" s="6">
        <f xml:space="preserve"> SUM(Enero!B15+Febrero!B15+Marzo!B15+Abril!B15+Mayo!B15+Junio!B15)</f>
        <v>75</v>
      </c>
      <c r="C15" s="6">
        <f xml:space="preserve"> SUM(Enero!C15+Febrero!C15+Marzo!C15+Abril!C15+Mayo!C15+Junio!C15)</f>
        <v>46</v>
      </c>
      <c r="D15" s="6">
        <f xml:space="preserve"> SUM(Enero!D15+Febrero!D15+Marzo!D15+Abril!D15+Mayo!D15+Junio!D15)</f>
        <v>29</v>
      </c>
      <c r="E15" s="6">
        <f xml:space="preserve"> SUM(Enero!E15+Febrero!E15+Marzo!E15+Abril!E15+Mayo!E15+Junio!E15)</f>
        <v>405</v>
      </c>
      <c r="F15" s="6">
        <f xml:space="preserve"> SUM(Enero!F15+Febrero!F15+Marzo!F15+Abril!F15+Mayo!F15+Junio!F15)</f>
        <v>203</v>
      </c>
      <c r="G15" s="6">
        <f xml:space="preserve"> SUM(Enero!G15+Febrero!G15+Marzo!G15+Abril!G15+Mayo!G15+Junio!G15)</f>
        <v>202</v>
      </c>
    </row>
    <row r="16" spans="1:9" ht="16.5" x14ac:dyDescent="0.25">
      <c r="A16" s="4" t="s">
        <v>12</v>
      </c>
      <c r="B16" s="6">
        <f xml:space="preserve"> SUM(Enero!B16+Febrero!B16+Marzo!B16+Abril!B16+Mayo!B16+Junio!B16)</f>
        <v>297</v>
      </c>
      <c r="C16" s="6">
        <f xml:space="preserve"> SUM(Enero!C16+Febrero!C16+Marzo!C16+Abril!C16+Mayo!C16+Junio!C16)</f>
        <v>137</v>
      </c>
      <c r="D16" s="6">
        <f xml:space="preserve"> SUM(Enero!D16+Febrero!D16+Marzo!D16+Abril!D16+Mayo!D16+Junio!D16)</f>
        <v>160</v>
      </c>
      <c r="E16" s="6">
        <f xml:space="preserve"> SUM(Enero!E16+Febrero!E16+Marzo!E16+Abril!E16+Mayo!E16+Junio!E16)</f>
        <v>3298</v>
      </c>
      <c r="F16" s="6">
        <f xml:space="preserve"> SUM(Enero!F16+Febrero!F16+Marzo!F16+Abril!F16+Mayo!F16+Junio!F16)</f>
        <v>1570</v>
      </c>
      <c r="G16" s="6">
        <f xml:space="preserve"> SUM(Enero!G16+Febrero!G16+Marzo!G16+Abril!G16+Mayo!G16+Junio!G16)</f>
        <v>1728</v>
      </c>
    </row>
    <row r="17" spans="1:9" ht="16.5" x14ac:dyDescent="0.25">
      <c r="A17" s="4" t="s">
        <v>13</v>
      </c>
      <c r="B17" s="6">
        <f xml:space="preserve"> SUM(Enero!B17+Febrero!B17+Marzo!B17+Abril!B17+Mayo!B17+Junio!B17)</f>
        <v>952</v>
      </c>
      <c r="C17" s="6">
        <f xml:space="preserve"> SUM(Enero!C17+Febrero!C17+Marzo!C17+Abril!C17+Mayo!C17+Junio!C17)</f>
        <v>468</v>
      </c>
      <c r="D17" s="6">
        <f xml:space="preserve"> SUM(Enero!D17+Febrero!D17+Marzo!D17+Abril!D17+Mayo!D17+Junio!D17)</f>
        <v>484</v>
      </c>
      <c r="E17" s="6">
        <f xml:space="preserve"> SUM(Enero!E17+Febrero!E17+Marzo!E17+Abril!E17+Mayo!E17+Junio!E17)</f>
        <v>6304</v>
      </c>
      <c r="F17" s="6">
        <f xml:space="preserve"> SUM(Enero!F17+Febrero!F17+Marzo!F17+Abril!F17+Mayo!F17+Junio!F17)</f>
        <v>3138</v>
      </c>
      <c r="G17" s="6">
        <f xml:space="preserve"> SUM(Enero!G17+Febrero!G17+Marzo!G17+Abril!G17+Mayo!G17+Junio!G17)</f>
        <v>3166</v>
      </c>
    </row>
    <row r="18" spans="1:9" ht="16.5" x14ac:dyDescent="0.25">
      <c r="A18" s="4" t="s">
        <v>14</v>
      </c>
      <c r="B18" s="6">
        <f xml:space="preserve"> SUM(Enero!B18+Febrero!B18+Marzo!B18+Abril!B18+Mayo!B18+Junio!B18)</f>
        <v>1106</v>
      </c>
      <c r="C18" s="6">
        <f xml:space="preserve"> SUM(Enero!C18+Febrero!C18+Marzo!C18+Abril!C18+Mayo!C18+Junio!C18)</f>
        <v>565</v>
      </c>
      <c r="D18" s="6">
        <f xml:space="preserve"> SUM(Enero!D18+Febrero!D18+Marzo!D18+Abril!D18+Mayo!D18+Junio!D18)</f>
        <v>541</v>
      </c>
      <c r="E18" s="6">
        <f xml:space="preserve"> SUM(Enero!E18+Febrero!E18+Marzo!E18+Abril!E18+Mayo!E18+Junio!E18)</f>
        <v>5461</v>
      </c>
      <c r="F18" s="6">
        <f xml:space="preserve"> SUM(Enero!F18+Febrero!F18+Marzo!F18+Abril!F18+Mayo!F18+Junio!F18)</f>
        <v>2743</v>
      </c>
      <c r="G18" s="6">
        <f xml:space="preserve"> SUM(Enero!G18+Febrero!G18+Marzo!G18+Abril!G18+Mayo!G18+Junio!G18)</f>
        <v>2718</v>
      </c>
    </row>
    <row r="19" spans="1:9" ht="16.5" x14ac:dyDescent="0.25">
      <c r="A19" s="4" t="s">
        <v>15</v>
      </c>
      <c r="B19" s="6">
        <f xml:space="preserve"> SUM(Enero!B19+Febrero!B19+Marzo!B19+Abril!B19+Mayo!B19+Junio!B19)</f>
        <v>883</v>
      </c>
      <c r="C19" s="6">
        <f xml:space="preserve"> SUM(Enero!C19+Febrero!C19+Marzo!C19+Abril!C19+Mayo!C19+Junio!C19)</f>
        <v>450</v>
      </c>
      <c r="D19" s="6">
        <f xml:space="preserve"> SUM(Enero!D19+Febrero!D19+Marzo!D19+Abril!D19+Mayo!D19+Junio!D19)</f>
        <v>433</v>
      </c>
      <c r="E19" s="6">
        <f xml:space="preserve"> SUM(Enero!E19+Febrero!E19+Marzo!E19+Abril!E19+Mayo!E19+Junio!E19)</f>
        <v>3601</v>
      </c>
      <c r="F19" s="6">
        <f xml:space="preserve"> SUM(Enero!F19+Febrero!F19+Marzo!F19+Abril!F19+Mayo!F19+Junio!F19)</f>
        <v>1924</v>
      </c>
      <c r="G19" s="6">
        <f xml:space="preserve"> SUM(Enero!G19+Febrero!G19+Marzo!G19+Abril!G19+Mayo!G19+Junio!G19)</f>
        <v>1677</v>
      </c>
    </row>
    <row r="20" spans="1:9" ht="16.5" x14ac:dyDescent="0.25">
      <c r="A20" s="4" t="s">
        <v>16</v>
      </c>
      <c r="B20" s="6">
        <f xml:space="preserve"> SUM(Enero!B20+Febrero!B20+Marzo!B20+Abril!B20+Mayo!B20+Junio!B20)</f>
        <v>2357</v>
      </c>
      <c r="C20" s="6">
        <f xml:space="preserve"> SUM(Enero!C20+Febrero!C20+Marzo!C20+Abril!C20+Mayo!C20+Junio!C20)</f>
        <v>1575</v>
      </c>
      <c r="D20" s="6">
        <f xml:space="preserve"> SUM(Enero!D20+Febrero!D20+Marzo!D20+Abril!D20+Mayo!D20+Junio!D20)</f>
        <v>782</v>
      </c>
      <c r="E20" s="6">
        <f xml:space="preserve"> SUM(Enero!E20+Febrero!E20+Marzo!E20+Abril!E20+Mayo!E20+Junio!E20)</f>
        <v>10803</v>
      </c>
      <c r="F20" s="6">
        <f xml:space="preserve"> SUM(Enero!F20+Febrero!F20+Marzo!F20+Abril!F20+Mayo!F20+Junio!F20)</f>
        <v>8235</v>
      </c>
      <c r="G20" s="6">
        <f xml:space="preserve"> SUM(Enero!G20+Febrero!G20+Marzo!G20+Abril!G20+Mayo!G20+Junio!G20)</f>
        <v>2568</v>
      </c>
    </row>
    <row r="21" spans="1:9" ht="16.5" x14ac:dyDescent="0.25">
      <c r="A21" s="4" t="s">
        <v>17</v>
      </c>
      <c r="B21" s="6">
        <f xml:space="preserve"> SUM(Enero!B21+Febrero!B21+Marzo!B21+Abril!B21+Mayo!B21+Junio!B21)</f>
        <v>3816</v>
      </c>
      <c r="C21" s="6">
        <f xml:space="preserve"> SUM(Enero!C21+Febrero!C21+Marzo!C21+Abril!C21+Mayo!C21+Junio!C21)</f>
        <v>2702</v>
      </c>
      <c r="D21" s="6">
        <f xml:space="preserve"> SUM(Enero!D21+Febrero!D21+Marzo!D21+Abril!D21+Mayo!D21+Junio!D21)</f>
        <v>1114</v>
      </c>
      <c r="E21" s="6">
        <f xml:space="preserve"> SUM(Enero!E21+Febrero!E21+Marzo!E21+Abril!E21+Mayo!E21+Junio!E21)</f>
        <v>16909</v>
      </c>
      <c r="F21" s="6">
        <f xml:space="preserve"> SUM(Enero!F21+Febrero!F21+Marzo!F21+Abril!F21+Mayo!F21+Junio!F21)</f>
        <v>12792</v>
      </c>
      <c r="G21" s="6">
        <f xml:space="preserve"> SUM(Enero!G21+Febrero!G21+Marzo!G21+Abril!G21+Mayo!G21+Junio!G21)</f>
        <v>4117</v>
      </c>
    </row>
    <row r="22" spans="1:9" ht="16.5" x14ac:dyDescent="0.25">
      <c r="A22" s="4" t="s">
        <v>18</v>
      </c>
      <c r="B22" s="6">
        <f xml:space="preserve"> SUM(Enero!B22+Febrero!B22+Marzo!B22+Abril!B22+Mayo!B22+Junio!B22)</f>
        <v>1144</v>
      </c>
      <c r="C22" s="6">
        <f xml:space="preserve"> SUM(Enero!C22+Febrero!C22+Marzo!C22+Abril!C22+Mayo!C22+Junio!C22)</f>
        <v>653</v>
      </c>
      <c r="D22" s="6">
        <f xml:space="preserve"> SUM(Enero!D22+Febrero!D22+Marzo!D22+Abril!D22+Mayo!D22+Junio!D22)</f>
        <v>491</v>
      </c>
      <c r="E22" s="6">
        <f xml:space="preserve"> SUM(Enero!E22+Febrero!E22+Marzo!E22+Abril!E22+Mayo!E22+Junio!E22)</f>
        <v>5499</v>
      </c>
      <c r="F22" s="6">
        <f xml:space="preserve"> SUM(Enero!F22+Febrero!F22+Marzo!F22+Abril!F22+Mayo!F22+Junio!F22)</f>
        <v>3300</v>
      </c>
      <c r="G22" s="6">
        <f xml:space="preserve"> SUM(Enero!G22+Febrero!G22+Marzo!G22+Abril!G22+Mayo!G22+Junio!G22)</f>
        <v>2199</v>
      </c>
    </row>
    <row r="23" spans="1:9" ht="15.75" customHeight="1" x14ac:dyDescent="0.25"/>
    <row r="24" spans="1:9" ht="37.5" customHeight="1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9.75" customHeight="1" x14ac:dyDescent="0.25"/>
    <row r="26" spans="1:9" ht="38.25" customHeight="1" x14ac:dyDescent="0.25">
      <c r="A26" s="48" t="s">
        <v>0</v>
      </c>
      <c r="B26" s="42"/>
      <c r="C26" s="42"/>
      <c r="D26" s="42"/>
      <c r="E26" s="42"/>
      <c r="F26" s="42"/>
      <c r="G26" s="42"/>
      <c r="H26" s="42"/>
      <c r="I26" s="42"/>
    </row>
    <row r="28" spans="1:9" x14ac:dyDescent="0.25">
      <c r="A28" s="49" t="s">
        <v>32</v>
      </c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9" t="s">
        <v>19</v>
      </c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1" t="s">
        <v>2</v>
      </c>
      <c r="B30" s="42"/>
      <c r="C30" s="42"/>
      <c r="D30" s="42"/>
      <c r="E30" s="42"/>
      <c r="F30" s="42"/>
      <c r="G30" s="42"/>
      <c r="H30" s="42"/>
      <c r="I30" s="42"/>
    </row>
    <row r="32" spans="1:9" x14ac:dyDescent="0.25">
      <c r="A32" s="43" t="s">
        <v>3</v>
      </c>
      <c r="B32" s="45" t="s">
        <v>4</v>
      </c>
      <c r="C32" s="46"/>
      <c r="D32" s="47"/>
      <c r="E32" s="45" t="s">
        <v>5</v>
      </c>
      <c r="F32" s="46"/>
      <c r="G32" s="47"/>
    </row>
    <row r="33" spans="1:9" x14ac:dyDescent="0.25">
      <c r="A33" s="44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 x14ac:dyDescent="0.2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 x14ac:dyDescent="0.25">
      <c r="A35" s="3" t="s">
        <v>10</v>
      </c>
      <c r="B35" s="3">
        <f xml:space="preserve"> SUM(Enero!B35+Febrero!B35+Marzo!B35+Abril!B35+Mayo!B35+Junio!B35)</f>
        <v>5594</v>
      </c>
      <c r="C35" s="3">
        <f xml:space="preserve"> SUM(Enero!C35+Febrero!C35+Marzo!C35+Abril!C35+Mayo!C35+Junio!C35)</f>
        <v>3429</v>
      </c>
      <c r="D35" s="3">
        <f xml:space="preserve"> SUM(Enero!D35+Febrero!D35+Marzo!D35+Abril!D35+Mayo!D35+Junio!D35)</f>
        <v>2165</v>
      </c>
      <c r="E35" s="3">
        <f xml:space="preserve"> SUM(Enero!E35+Febrero!E35+Marzo!E35+Abril!E35+Mayo!E35+Junio!E35)</f>
        <v>27519</v>
      </c>
      <c r="F35" s="3">
        <f xml:space="preserve"> SUM(Enero!F35+Febrero!F35+Marzo!F35+Abril!F35+Mayo!F35+Junio!F35)</f>
        <v>17685</v>
      </c>
      <c r="G35" s="3">
        <f xml:space="preserve"> SUM(Enero!G35+Febrero!G35+Marzo!G35+Abril!G35+Mayo!G35+Junio!G35)</f>
        <v>9834</v>
      </c>
    </row>
    <row r="36" spans="1:9" ht="16.5" x14ac:dyDescent="0.25">
      <c r="A36" s="4" t="s">
        <v>11</v>
      </c>
      <c r="B36" s="6">
        <f xml:space="preserve"> SUM(Enero!B36+Febrero!B36+Marzo!B36+Abril!B36+Mayo!B36+Junio!B36)</f>
        <v>19</v>
      </c>
      <c r="C36" s="6">
        <f xml:space="preserve"> SUM(Enero!C36+Febrero!C36+Marzo!C36+Abril!C36+Mayo!C36+Junio!C36)</f>
        <v>12</v>
      </c>
      <c r="D36" s="6">
        <f xml:space="preserve"> SUM(Enero!D36+Febrero!D36+Marzo!D36+Abril!D36+Mayo!D36+Junio!D36)</f>
        <v>7</v>
      </c>
      <c r="E36" s="6">
        <f xml:space="preserve"> SUM(Enero!E36+Febrero!E36+Marzo!E36+Abril!E36+Mayo!E36+Junio!E36)</f>
        <v>103</v>
      </c>
      <c r="F36" s="6">
        <f xml:space="preserve"> SUM(Enero!F36+Febrero!F36+Marzo!F36+Abril!F36+Mayo!F36+Junio!F36)</f>
        <v>51</v>
      </c>
      <c r="G36" s="6">
        <f xml:space="preserve"> SUM(Enero!G36+Febrero!G36+Marzo!G36+Abril!G36+Mayo!G36+Junio!G36)</f>
        <v>52</v>
      </c>
    </row>
    <row r="37" spans="1:9" ht="16.5" x14ac:dyDescent="0.25">
      <c r="A37" s="4" t="s">
        <v>12</v>
      </c>
      <c r="B37" s="6">
        <f xml:space="preserve"> SUM(Enero!B37+Febrero!B37+Marzo!B37+Abril!B37+Mayo!B37+Junio!B37)</f>
        <v>114</v>
      </c>
      <c r="C37" s="6">
        <f xml:space="preserve"> SUM(Enero!C37+Febrero!C37+Marzo!C37+Abril!C37+Mayo!C37+Junio!C37)</f>
        <v>57</v>
      </c>
      <c r="D37" s="6">
        <f xml:space="preserve"> SUM(Enero!D37+Febrero!D37+Marzo!D37+Abril!D37+Mayo!D37+Junio!D37)</f>
        <v>57</v>
      </c>
      <c r="E37" s="6">
        <f xml:space="preserve"> SUM(Enero!E37+Febrero!E37+Marzo!E37+Abril!E37+Mayo!E37+Junio!E37)</f>
        <v>1258</v>
      </c>
      <c r="F37" s="6">
        <f xml:space="preserve"> SUM(Enero!F37+Febrero!F37+Marzo!F37+Abril!F37+Mayo!F37+Junio!F37)</f>
        <v>613</v>
      </c>
      <c r="G37" s="6">
        <f xml:space="preserve"> SUM(Enero!G37+Febrero!G37+Marzo!G37+Abril!G37+Mayo!G37+Junio!G37)</f>
        <v>645</v>
      </c>
    </row>
    <row r="38" spans="1:9" ht="16.5" x14ac:dyDescent="0.25">
      <c r="A38" s="4" t="s">
        <v>13</v>
      </c>
      <c r="B38" s="6">
        <f xml:space="preserve"> SUM(Enero!B38+Febrero!B38+Marzo!B38+Abril!B38+Mayo!B38+Junio!B38)</f>
        <v>354</v>
      </c>
      <c r="C38" s="6">
        <f xml:space="preserve"> SUM(Enero!C38+Febrero!C38+Marzo!C38+Abril!C38+Mayo!C38+Junio!C38)</f>
        <v>161</v>
      </c>
      <c r="D38" s="6">
        <f xml:space="preserve"> SUM(Enero!D38+Febrero!D38+Marzo!D38+Abril!D38+Mayo!D38+Junio!D38)</f>
        <v>193</v>
      </c>
      <c r="E38" s="6">
        <f xml:space="preserve"> SUM(Enero!E38+Febrero!E38+Marzo!E38+Abril!E38+Mayo!E38+Junio!E38)</f>
        <v>2683</v>
      </c>
      <c r="F38" s="6">
        <f xml:space="preserve"> SUM(Enero!F38+Febrero!F38+Marzo!F38+Abril!F38+Mayo!F38+Junio!F38)</f>
        <v>1365</v>
      </c>
      <c r="G38" s="6">
        <f xml:space="preserve"> SUM(Enero!G38+Febrero!G38+Marzo!G38+Abril!G38+Mayo!G38+Junio!G38)</f>
        <v>1318</v>
      </c>
    </row>
    <row r="39" spans="1:9" ht="16.5" x14ac:dyDescent="0.25">
      <c r="A39" s="4" t="s">
        <v>14</v>
      </c>
      <c r="B39" s="6">
        <f xml:space="preserve"> SUM(Enero!B39+Febrero!B39+Marzo!B39+Abril!B39+Mayo!B39+Junio!B39)</f>
        <v>399</v>
      </c>
      <c r="C39" s="6">
        <f xml:space="preserve"> SUM(Enero!C39+Febrero!C39+Marzo!C39+Abril!C39+Mayo!C39+Junio!C39)</f>
        <v>188</v>
      </c>
      <c r="D39" s="6">
        <f xml:space="preserve"> SUM(Enero!D39+Febrero!D39+Marzo!D39+Abril!D39+Mayo!D39+Junio!D39)</f>
        <v>211</v>
      </c>
      <c r="E39" s="6">
        <f xml:space="preserve"> SUM(Enero!E39+Febrero!E39+Marzo!E39+Abril!E39+Mayo!E39+Junio!E39)</f>
        <v>2467</v>
      </c>
      <c r="F39" s="6">
        <f xml:space="preserve"> SUM(Enero!F39+Febrero!F39+Marzo!F39+Abril!F39+Mayo!F39+Junio!F39)</f>
        <v>1165</v>
      </c>
      <c r="G39" s="6">
        <f xml:space="preserve"> SUM(Enero!G39+Febrero!G39+Marzo!G39+Abril!G39+Mayo!G39+Junio!G39)</f>
        <v>1302</v>
      </c>
    </row>
    <row r="40" spans="1:9" ht="16.5" x14ac:dyDescent="0.25">
      <c r="A40" s="4" t="s">
        <v>15</v>
      </c>
      <c r="B40" s="6">
        <f xml:space="preserve"> SUM(Enero!B40+Febrero!B40+Marzo!B40+Abril!B40+Mayo!B40+Junio!B40)</f>
        <v>484</v>
      </c>
      <c r="C40" s="6">
        <f xml:space="preserve"> SUM(Enero!C40+Febrero!C40+Marzo!C40+Abril!C40+Mayo!C40+Junio!C40)</f>
        <v>258</v>
      </c>
      <c r="D40" s="6">
        <f xml:space="preserve"> SUM(Enero!D40+Febrero!D40+Marzo!D40+Abril!D40+Mayo!D40+Junio!D40)</f>
        <v>226</v>
      </c>
      <c r="E40" s="6">
        <f xml:space="preserve"> SUM(Enero!E40+Febrero!E40+Marzo!E40+Abril!E40+Mayo!E40+Junio!E40)</f>
        <v>1814</v>
      </c>
      <c r="F40" s="6">
        <f xml:space="preserve"> SUM(Enero!F40+Febrero!F40+Marzo!F40+Abril!F40+Mayo!F40+Junio!F40)</f>
        <v>974</v>
      </c>
      <c r="G40" s="6">
        <f xml:space="preserve"> SUM(Enero!G40+Febrero!G40+Marzo!G40+Abril!G40+Mayo!G40+Junio!G40)</f>
        <v>840</v>
      </c>
    </row>
    <row r="41" spans="1:9" ht="16.5" x14ac:dyDescent="0.25">
      <c r="A41" s="4" t="s">
        <v>16</v>
      </c>
      <c r="B41" s="6">
        <f xml:space="preserve"> SUM(Enero!B41+Febrero!B41+Marzo!B41+Abril!B41+Mayo!B41+Junio!B41)</f>
        <v>1508</v>
      </c>
      <c r="C41" s="6">
        <f xml:space="preserve"> SUM(Enero!C41+Febrero!C41+Marzo!C41+Abril!C41+Mayo!C41+Junio!C41)</f>
        <v>938</v>
      </c>
      <c r="D41" s="6">
        <f xml:space="preserve"> SUM(Enero!D41+Febrero!D41+Marzo!D41+Abril!D41+Mayo!D41+Junio!D41)</f>
        <v>570</v>
      </c>
      <c r="E41" s="6">
        <f xml:space="preserve"> SUM(Enero!E41+Febrero!E41+Marzo!E41+Abril!E41+Mayo!E41+Junio!E41)</f>
        <v>6126</v>
      </c>
      <c r="F41" s="6">
        <f xml:space="preserve"> SUM(Enero!F41+Febrero!F41+Marzo!F41+Abril!F41+Mayo!F41+Junio!F41)</f>
        <v>4350</v>
      </c>
      <c r="G41" s="6">
        <f xml:space="preserve"> SUM(Enero!G41+Febrero!G41+Marzo!G41+Abril!G41+Mayo!G41+Junio!G41)</f>
        <v>1776</v>
      </c>
    </row>
    <row r="42" spans="1:9" ht="16.5" x14ac:dyDescent="0.25">
      <c r="A42" s="4" t="s">
        <v>17</v>
      </c>
      <c r="B42" s="6">
        <f xml:space="preserve"> SUM(Enero!B42+Febrero!B42+Marzo!B42+Abril!B42+Mayo!B42+Junio!B42)</f>
        <v>2050</v>
      </c>
      <c r="C42" s="6">
        <f xml:space="preserve"> SUM(Enero!C42+Febrero!C42+Marzo!C42+Abril!C42+Mayo!C42+Junio!C42)</f>
        <v>1442</v>
      </c>
      <c r="D42" s="6">
        <f xml:space="preserve"> SUM(Enero!D42+Febrero!D42+Marzo!D42+Abril!D42+Mayo!D42+Junio!D42)</f>
        <v>608</v>
      </c>
      <c r="E42" s="6">
        <f xml:space="preserve"> SUM(Enero!E42+Febrero!E42+Marzo!E42+Abril!E42+Mayo!E42+Junio!E42)</f>
        <v>9468</v>
      </c>
      <c r="F42" s="6">
        <f xml:space="preserve"> SUM(Enero!F42+Febrero!F42+Marzo!F42+Abril!F42+Mayo!F42+Junio!F42)</f>
        <v>7022</v>
      </c>
      <c r="G42" s="6">
        <f xml:space="preserve"> SUM(Enero!G42+Febrero!G42+Marzo!G42+Abril!G42+Mayo!G42+Junio!G42)</f>
        <v>2446</v>
      </c>
    </row>
    <row r="43" spans="1:9" ht="16.5" x14ac:dyDescent="0.25">
      <c r="A43" s="4" t="s">
        <v>18</v>
      </c>
      <c r="B43" s="6">
        <f xml:space="preserve"> SUM(Enero!B43+Febrero!B43+Marzo!B43+Abril!B43+Mayo!B43+Junio!B43)</f>
        <v>666</v>
      </c>
      <c r="C43" s="6">
        <f xml:space="preserve"> SUM(Enero!C43+Febrero!C43+Marzo!C43+Abril!C43+Mayo!C43+Junio!C43)</f>
        <v>373</v>
      </c>
      <c r="D43" s="6">
        <f xml:space="preserve"> SUM(Enero!D43+Febrero!D43+Marzo!D43+Abril!D43+Mayo!D43+Junio!D43)</f>
        <v>293</v>
      </c>
      <c r="E43" s="6">
        <f xml:space="preserve"> SUM(Enero!E43+Febrero!E43+Marzo!E43+Abril!E43+Mayo!E43+Junio!E43)</f>
        <v>3600</v>
      </c>
      <c r="F43" s="6">
        <f xml:space="preserve"> SUM(Enero!F43+Febrero!F43+Marzo!F43+Abril!F43+Mayo!F43+Junio!F43)</f>
        <v>2145</v>
      </c>
      <c r="G43" s="6">
        <f xml:space="preserve"> SUM(Enero!G43+Febrero!G43+Marzo!G43+Abril!G43+Mayo!G43+Junio!G43)</f>
        <v>1455</v>
      </c>
    </row>
    <row r="45" spans="1:9" ht="35.2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7" spans="1:9" ht="39.75" customHeight="1" x14ac:dyDescent="0.25">
      <c r="A47" s="48" t="s">
        <v>0</v>
      </c>
      <c r="B47" s="42"/>
      <c r="C47" s="42"/>
      <c r="D47" s="42"/>
      <c r="E47" s="42"/>
      <c r="F47" s="42"/>
      <c r="G47" s="42"/>
      <c r="H47" s="42"/>
      <c r="I47" s="42"/>
    </row>
    <row r="49" spans="1:9" x14ac:dyDescent="0.25">
      <c r="A49" s="49" t="s">
        <v>32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9" t="s">
        <v>20</v>
      </c>
      <c r="B50" s="42"/>
      <c r="C50" s="42"/>
      <c r="D50" s="42"/>
      <c r="E50" s="42"/>
      <c r="F50" s="42"/>
      <c r="G50" s="42"/>
      <c r="H50" s="42"/>
      <c r="I50" s="42"/>
    </row>
    <row r="53" spans="1:9" x14ac:dyDescent="0.25">
      <c r="A53" s="41" t="s">
        <v>2</v>
      </c>
      <c r="B53" s="42"/>
      <c r="C53" s="42"/>
      <c r="D53" s="42"/>
      <c r="E53" s="42"/>
      <c r="F53" s="42"/>
      <c r="G53" s="42"/>
      <c r="H53" s="42"/>
      <c r="I53" s="42"/>
    </row>
    <row r="55" spans="1:9" x14ac:dyDescent="0.25">
      <c r="A55" s="43" t="s">
        <v>3</v>
      </c>
      <c r="B55" s="45" t="s">
        <v>4</v>
      </c>
      <c r="C55" s="46"/>
      <c r="D55" s="47"/>
      <c r="E55" s="45" t="s">
        <v>5</v>
      </c>
      <c r="F55" s="46"/>
      <c r="G55" s="47"/>
    </row>
    <row r="56" spans="1:9" x14ac:dyDescent="0.25">
      <c r="A56" s="44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 x14ac:dyDescent="0.2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 x14ac:dyDescent="0.25">
      <c r="A58" s="3" t="s">
        <v>10</v>
      </c>
      <c r="B58" s="3">
        <f xml:space="preserve"> SUM(Enero!B58+Febrero!B58+Marzo!B58+Abril!B58+Mayo!B58+Junio!B58)</f>
        <v>1713</v>
      </c>
      <c r="C58" s="3">
        <f xml:space="preserve"> SUM(Enero!C58+Febrero!C58+Marzo!C58+Abril!C58+Mayo!C58+Junio!C58)</f>
        <v>1017</v>
      </c>
      <c r="D58" s="3">
        <f xml:space="preserve"> SUM(Enero!D58+Febrero!D58+Marzo!D58+Abril!D58+Mayo!D58+Junio!D58)</f>
        <v>696</v>
      </c>
      <c r="E58" s="3">
        <f xml:space="preserve"> SUM(Enero!E58+Febrero!E58+Marzo!E58+Abril!E58+Mayo!E58+Junio!E58)</f>
        <v>8641</v>
      </c>
      <c r="F58" s="3">
        <f xml:space="preserve"> SUM(Enero!F58+Febrero!F58+Marzo!F58+Abril!F58+Mayo!F58+Junio!F58)</f>
        <v>5657</v>
      </c>
      <c r="G58" s="3">
        <f xml:space="preserve"> SUM(Enero!G58+Febrero!G58+Marzo!G58+Abril!G58+Mayo!G58+Junio!G58)</f>
        <v>2984</v>
      </c>
    </row>
    <row r="59" spans="1:9" ht="16.5" x14ac:dyDescent="0.25">
      <c r="A59" s="4" t="s">
        <v>11</v>
      </c>
      <c r="B59" s="6">
        <f xml:space="preserve"> SUM(Enero!B59+Febrero!B59+Marzo!B59+Abril!B59+Mayo!B59+Junio!B59)</f>
        <v>24</v>
      </c>
      <c r="C59" s="6">
        <f xml:space="preserve"> SUM(Enero!C59+Febrero!C59+Marzo!C59+Abril!C59+Mayo!C59+Junio!C59)</f>
        <v>15</v>
      </c>
      <c r="D59" s="6">
        <f xml:space="preserve"> SUM(Enero!D59+Febrero!D59+Marzo!D59+Abril!D59+Mayo!D59+Junio!D59)</f>
        <v>9</v>
      </c>
      <c r="E59" s="6">
        <f xml:space="preserve"> SUM(Enero!E59+Febrero!E59+Marzo!E59+Abril!E59+Mayo!E59+Junio!E59)</f>
        <v>135</v>
      </c>
      <c r="F59" s="6">
        <f xml:space="preserve"> SUM(Enero!F59+Febrero!F59+Marzo!F59+Abril!F59+Mayo!F59+Junio!F59)</f>
        <v>64</v>
      </c>
      <c r="G59" s="6">
        <f xml:space="preserve"> SUM(Enero!G59+Febrero!G59+Marzo!G59+Abril!G59+Mayo!G59+Junio!G59)</f>
        <v>71</v>
      </c>
    </row>
    <row r="60" spans="1:9" ht="16.5" x14ac:dyDescent="0.25">
      <c r="A60" s="4" t="s">
        <v>12</v>
      </c>
      <c r="B60" s="6">
        <f xml:space="preserve"> SUM(Enero!B60+Febrero!B60+Marzo!B60+Abril!B60+Mayo!B60+Junio!B60)</f>
        <v>68</v>
      </c>
      <c r="C60" s="6">
        <f xml:space="preserve"> SUM(Enero!C60+Febrero!C60+Marzo!C60+Abril!C60+Mayo!C60+Junio!C60)</f>
        <v>30</v>
      </c>
      <c r="D60" s="6">
        <f xml:space="preserve"> SUM(Enero!D60+Febrero!D60+Marzo!D60+Abril!D60+Mayo!D60+Junio!D60)</f>
        <v>38</v>
      </c>
      <c r="E60" s="6">
        <f xml:space="preserve"> SUM(Enero!E60+Febrero!E60+Marzo!E60+Abril!E60+Mayo!E60+Junio!E60)</f>
        <v>783</v>
      </c>
      <c r="F60" s="6">
        <f xml:space="preserve"> SUM(Enero!F60+Febrero!F60+Marzo!F60+Abril!F60+Mayo!F60+Junio!F60)</f>
        <v>384</v>
      </c>
      <c r="G60" s="6">
        <f xml:space="preserve"> SUM(Enero!G60+Febrero!G60+Marzo!G60+Abril!G60+Mayo!G60+Junio!G60)</f>
        <v>399</v>
      </c>
    </row>
    <row r="61" spans="1:9" ht="16.5" x14ac:dyDescent="0.25">
      <c r="A61" s="4" t="s">
        <v>13</v>
      </c>
      <c r="B61" s="6">
        <f xml:space="preserve"> SUM(Enero!B61+Febrero!B61+Marzo!B61+Abril!B61+Mayo!B61+Junio!B61)</f>
        <v>235</v>
      </c>
      <c r="C61" s="6">
        <f xml:space="preserve"> SUM(Enero!C61+Febrero!C61+Marzo!C61+Abril!C61+Mayo!C61+Junio!C61)</f>
        <v>125</v>
      </c>
      <c r="D61" s="6">
        <f xml:space="preserve"> SUM(Enero!D61+Febrero!D61+Marzo!D61+Abril!D61+Mayo!D61+Junio!D61)</f>
        <v>110</v>
      </c>
      <c r="E61" s="6">
        <f xml:space="preserve"> SUM(Enero!E61+Febrero!E61+Marzo!E61+Abril!E61+Mayo!E61+Junio!E61)</f>
        <v>1426</v>
      </c>
      <c r="F61" s="6">
        <f xml:space="preserve"> SUM(Enero!F61+Febrero!F61+Marzo!F61+Abril!F61+Mayo!F61+Junio!F61)</f>
        <v>758</v>
      </c>
      <c r="G61" s="6">
        <f xml:space="preserve"> SUM(Enero!G61+Febrero!G61+Marzo!G61+Abril!G61+Mayo!G61+Junio!G61)</f>
        <v>668</v>
      </c>
    </row>
    <row r="62" spans="1:9" ht="16.5" x14ac:dyDescent="0.25">
      <c r="A62" s="4" t="s">
        <v>14</v>
      </c>
      <c r="B62" s="6">
        <f xml:space="preserve"> SUM(Enero!B62+Febrero!B62+Marzo!B62+Abril!B62+Mayo!B62+Junio!B62)</f>
        <v>292</v>
      </c>
      <c r="C62" s="6">
        <f xml:space="preserve"> SUM(Enero!C62+Febrero!C62+Marzo!C62+Abril!C62+Mayo!C62+Junio!C62)</f>
        <v>146</v>
      </c>
      <c r="D62" s="6">
        <f xml:space="preserve"> SUM(Enero!D62+Febrero!D62+Marzo!D62+Abril!D62+Mayo!D62+Junio!D62)</f>
        <v>146</v>
      </c>
      <c r="E62" s="6">
        <f xml:space="preserve"> SUM(Enero!E62+Febrero!E62+Marzo!E62+Abril!E62+Mayo!E62+Junio!E62)</f>
        <v>975</v>
      </c>
      <c r="F62" s="6">
        <f xml:space="preserve"> SUM(Enero!F62+Febrero!F62+Marzo!F62+Abril!F62+Mayo!F62+Junio!F62)</f>
        <v>513</v>
      </c>
      <c r="G62" s="6">
        <f xml:space="preserve"> SUM(Enero!G62+Febrero!G62+Marzo!G62+Abril!G62+Mayo!G62+Junio!G62)</f>
        <v>462</v>
      </c>
    </row>
    <row r="63" spans="1:9" ht="16.5" x14ac:dyDescent="0.25">
      <c r="A63" s="4" t="s">
        <v>15</v>
      </c>
      <c r="B63" s="6">
        <f xml:space="preserve"> SUM(Enero!B63+Febrero!B63+Marzo!B63+Abril!B63+Mayo!B63+Junio!B63)</f>
        <v>166</v>
      </c>
      <c r="C63" s="6">
        <f xml:space="preserve"> SUM(Enero!C63+Febrero!C63+Marzo!C63+Abril!C63+Mayo!C63+Junio!C63)</f>
        <v>75</v>
      </c>
      <c r="D63" s="6">
        <f xml:space="preserve"> SUM(Enero!D63+Febrero!D63+Marzo!D63+Abril!D63+Mayo!D63+Junio!D63)</f>
        <v>91</v>
      </c>
      <c r="E63" s="6">
        <f xml:space="preserve"> SUM(Enero!E63+Febrero!E63+Marzo!E63+Abril!E63+Mayo!E63+Junio!E63)</f>
        <v>550</v>
      </c>
      <c r="F63" s="6">
        <f xml:space="preserve"> SUM(Enero!F63+Febrero!F63+Marzo!F63+Abril!F63+Mayo!F63+Junio!F63)</f>
        <v>283</v>
      </c>
      <c r="G63" s="6">
        <f xml:space="preserve"> SUM(Enero!G63+Febrero!G63+Marzo!G63+Abril!G63+Mayo!G63+Junio!G63)</f>
        <v>267</v>
      </c>
    </row>
    <row r="64" spans="1:9" ht="16.5" x14ac:dyDescent="0.25">
      <c r="A64" s="4" t="s">
        <v>16</v>
      </c>
      <c r="B64" s="6">
        <f xml:space="preserve"> SUM(Enero!B64+Febrero!B64+Marzo!B64+Abril!B64+Mayo!B64+Junio!B64)</f>
        <v>261</v>
      </c>
      <c r="C64" s="6">
        <f xml:space="preserve"> SUM(Enero!C64+Febrero!C64+Marzo!C64+Abril!C64+Mayo!C64+Junio!C64)</f>
        <v>185</v>
      </c>
      <c r="D64" s="6">
        <f xml:space="preserve"> SUM(Enero!D64+Febrero!D64+Marzo!D64+Abril!D64+Mayo!D64+Junio!D64)</f>
        <v>76</v>
      </c>
      <c r="E64" s="6">
        <f xml:space="preserve"> SUM(Enero!E64+Febrero!E64+Marzo!E64+Abril!E64+Mayo!E64+Junio!E64)</f>
        <v>1663</v>
      </c>
      <c r="F64" s="6">
        <f xml:space="preserve"> SUM(Enero!F64+Febrero!F64+Marzo!F64+Abril!F64+Mayo!F64+Junio!F64)</f>
        <v>1366</v>
      </c>
      <c r="G64" s="6">
        <f xml:space="preserve"> SUM(Enero!G64+Febrero!G64+Marzo!G64+Abril!G64+Mayo!G64+Junio!G64)</f>
        <v>297</v>
      </c>
    </row>
    <row r="65" spans="1:9" ht="16.5" x14ac:dyDescent="0.25">
      <c r="A65" s="4" t="s">
        <v>17</v>
      </c>
      <c r="B65" s="6">
        <f xml:space="preserve"> SUM(Enero!B65+Febrero!B65+Marzo!B65+Abril!B65+Mayo!B65+Junio!B65)</f>
        <v>528</v>
      </c>
      <c r="C65" s="6">
        <f xml:space="preserve"> SUM(Enero!C65+Febrero!C65+Marzo!C65+Abril!C65+Mayo!C65+Junio!C65)</f>
        <v>353</v>
      </c>
      <c r="D65" s="6">
        <f xml:space="preserve"> SUM(Enero!D65+Febrero!D65+Marzo!D65+Abril!D65+Mayo!D65+Junio!D65)</f>
        <v>175</v>
      </c>
      <c r="E65" s="6">
        <f xml:space="preserve"> SUM(Enero!E65+Febrero!E65+Marzo!E65+Abril!E65+Mayo!E65+Junio!E65)</f>
        <v>2455</v>
      </c>
      <c r="F65" s="6">
        <f xml:space="preserve"> SUM(Enero!F65+Febrero!F65+Marzo!F65+Abril!F65+Mayo!F65+Junio!F65)</f>
        <v>1895</v>
      </c>
      <c r="G65" s="6">
        <f xml:space="preserve"> SUM(Enero!G65+Febrero!G65+Marzo!G65+Abril!G65+Mayo!G65+Junio!G65)</f>
        <v>560</v>
      </c>
    </row>
    <row r="66" spans="1:9" ht="16.5" x14ac:dyDescent="0.25">
      <c r="A66" s="4" t="s">
        <v>18</v>
      </c>
      <c r="B66" s="6">
        <f xml:space="preserve"> SUM(Enero!B66+Febrero!B66+Marzo!B66+Abril!B66+Mayo!B66+Junio!B66)</f>
        <v>139</v>
      </c>
      <c r="C66" s="6">
        <f xml:space="preserve"> SUM(Enero!C66+Febrero!C66+Marzo!C66+Abril!C66+Mayo!C66+Junio!C66)</f>
        <v>88</v>
      </c>
      <c r="D66" s="6">
        <f xml:space="preserve"> SUM(Enero!D66+Febrero!D66+Marzo!D66+Abril!D66+Mayo!D66+Junio!D66)</f>
        <v>51</v>
      </c>
      <c r="E66" s="6">
        <f xml:space="preserve"> SUM(Enero!E66+Febrero!E66+Marzo!E66+Abril!E66+Mayo!E66+Junio!E66)</f>
        <v>654</v>
      </c>
      <c r="F66" s="6">
        <f xml:space="preserve"> SUM(Enero!F66+Febrero!F66+Marzo!F66+Abril!F66+Mayo!F66+Junio!F66)</f>
        <v>394</v>
      </c>
      <c r="G66" s="6">
        <f xml:space="preserve"> SUM(Enero!G66+Febrero!G66+Marzo!G66+Abril!G66+Mayo!G66+Junio!G66)</f>
        <v>260</v>
      </c>
    </row>
    <row r="68" spans="1:9" ht="36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</row>
    <row r="70" spans="1:9" ht="39.75" customHeight="1" x14ac:dyDescent="0.25">
      <c r="A70" s="48" t="s">
        <v>0</v>
      </c>
      <c r="B70" s="42"/>
      <c r="C70" s="42"/>
      <c r="D70" s="42"/>
      <c r="E70" s="42"/>
      <c r="F70" s="42"/>
      <c r="G70" s="42"/>
      <c r="H70" s="42"/>
      <c r="I70" s="42"/>
    </row>
    <row r="72" spans="1:9" x14ac:dyDescent="0.25">
      <c r="A72" s="49" t="s">
        <v>33</v>
      </c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9" t="s">
        <v>21</v>
      </c>
      <c r="B73" s="42"/>
      <c r="C73" s="42"/>
      <c r="D73" s="42"/>
      <c r="E73" s="42"/>
      <c r="F73" s="42"/>
      <c r="G73" s="42"/>
      <c r="H73" s="42"/>
      <c r="I73" s="42"/>
    </row>
    <row r="74" spans="1:9" ht="10.5" customHeight="1" x14ac:dyDescent="0.25"/>
    <row r="75" spans="1:9" ht="11.25" customHeight="1" x14ac:dyDescent="0.25"/>
    <row r="76" spans="1:9" x14ac:dyDescent="0.25">
      <c r="A76" s="41" t="s">
        <v>2</v>
      </c>
      <c r="B76" s="42"/>
      <c r="C76" s="42"/>
      <c r="D76" s="42"/>
      <c r="E76" s="42"/>
      <c r="F76" s="42"/>
      <c r="G76" s="42"/>
      <c r="H76" s="42"/>
      <c r="I76" s="42"/>
    </row>
    <row r="78" spans="1:9" x14ac:dyDescent="0.25">
      <c r="A78" s="43" t="s">
        <v>3</v>
      </c>
      <c r="B78" s="45" t="s">
        <v>4</v>
      </c>
      <c r="C78" s="46"/>
      <c r="D78" s="47"/>
      <c r="E78" s="45" t="s">
        <v>5</v>
      </c>
      <c r="F78" s="46"/>
      <c r="G78" s="47"/>
    </row>
    <row r="79" spans="1:9" x14ac:dyDescent="0.25">
      <c r="A79" s="44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 x14ac:dyDescent="0.2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7" ht="16.5" x14ac:dyDescent="0.25">
      <c r="A81" s="3" t="s">
        <v>10</v>
      </c>
      <c r="B81" s="3">
        <f xml:space="preserve"> SUM(Enero!B81+Febrero!B81+Marzo!B81+Abril!B81+Mayo!B81+Junio!B81)</f>
        <v>3323</v>
      </c>
      <c r="C81" s="3">
        <f xml:space="preserve"> SUM(Enero!C81+Febrero!C81+Marzo!C81+Abril!C81+Mayo!C81+Junio!C81)</f>
        <v>2150</v>
      </c>
      <c r="D81" s="3">
        <f xml:space="preserve"> SUM(Enero!D81+Febrero!D81+Marzo!D81+Abril!D81+Mayo!D81+Junio!D81)</f>
        <v>1173</v>
      </c>
      <c r="E81" s="3">
        <f xml:space="preserve"> SUM(Enero!E81+Febrero!E81+Marzo!E81+Abril!E81+Mayo!E81+Junio!E81)</f>
        <v>16120</v>
      </c>
      <c r="F81" s="3">
        <f xml:space="preserve"> SUM(Enero!F81+Febrero!F81+Marzo!F81+Abril!F81+Mayo!F81+Junio!F81)</f>
        <v>10563</v>
      </c>
      <c r="G81" s="3">
        <f xml:space="preserve"> SUM(Enero!G81+Febrero!G81+Marzo!G81+Abril!G81+Mayo!G81+Junio!G81)</f>
        <v>5557</v>
      </c>
    </row>
    <row r="82" spans="1:7" ht="16.5" x14ac:dyDescent="0.25">
      <c r="A82" s="4" t="s">
        <v>11</v>
      </c>
      <c r="B82" s="6">
        <f xml:space="preserve"> SUM(Enero!B82+Febrero!B82+Marzo!B82+Abril!B82+Mayo!B82+Junio!B82)</f>
        <v>32</v>
      </c>
      <c r="C82" s="6">
        <f xml:space="preserve"> SUM(Enero!C82+Febrero!C82+Marzo!C82+Abril!C82+Mayo!C82+Junio!C82)</f>
        <v>19</v>
      </c>
      <c r="D82" s="6">
        <f xml:space="preserve"> SUM(Enero!D82+Febrero!D82+Marzo!D82+Abril!D82+Mayo!D82+Junio!D82)</f>
        <v>13</v>
      </c>
      <c r="E82" s="6">
        <f xml:space="preserve"> SUM(Enero!E82+Febrero!E82+Marzo!E82+Abril!E82+Mayo!E82+Junio!E82)</f>
        <v>167</v>
      </c>
      <c r="F82" s="6">
        <f xml:space="preserve"> SUM(Enero!F82+Febrero!F82+Marzo!F82+Abril!F82+Mayo!F82+Junio!F82)</f>
        <v>88</v>
      </c>
      <c r="G82" s="6">
        <f xml:space="preserve"> SUM(Enero!G82+Febrero!G82+Marzo!G82+Abril!G82+Mayo!G82+Junio!G82)</f>
        <v>79</v>
      </c>
    </row>
    <row r="83" spans="1:7" ht="16.5" x14ac:dyDescent="0.25">
      <c r="A83" s="4" t="s">
        <v>12</v>
      </c>
      <c r="B83" s="6">
        <f xml:space="preserve"> SUM(Enero!B83+Febrero!B83+Marzo!B83+Abril!B83+Mayo!B83+Junio!B83)</f>
        <v>115</v>
      </c>
      <c r="C83" s="6">
        <f xml:space="preserve"> SUM(Enero!C83+Febrero!C83+Marzo!C83+Abril!C83+Mayo!C83+Junio!C83)</f>
        <v>50</v>
      </c>
      <c r="D83" s="6">
        <f xml:space="preserve"> SUM(Enero!D83+Febrero!D83+Marzo!D83+Abril!D83+Mayo!D83+Junio!D83)</f>
        <v>65</v>
      </c>
      <c r="E83" s="6">
        <f xml:space="preserve"> SUM(Enero!E83+Febrero!E83+Marzo!E83+Abril!E83+Mayo!E83+Junio!E83)</f>
        <v>1257</v>
      </c>
      <c r="F83" s="6">
        <f xml:space="preserve"> SUM(Enero!F83+Febrero!F83+Marzo!F83+Abril!F83+Mayo!F83+Junio!F83)</f>
        <v>573</v>
      </c>
      <c r="G83" s="6">
        <f xml:space="preserve"> SUM(Enero!G83+Febrero!G83+Marzo!G83+Abril!G83+Mayo!G83+Junio!G83)</f>
        <v>684</v>
      </c>
    </row>
    <row r="84" spans="1:7" ht="16.5" x14ac:dyDescent="0.25">
      <c r="A84" s="4" t="s">
        <v>13</v>
      </c>
      <c r="B84" s="6">
        <f xml:space="preserve"> SUM(Enero!B84+Febrero!B84+Marzo!B84+Abril!B84+Mayo!B84+Junio!B84)</f>
        <v>363</v>
      </c>
      <c r="C84" s="6">
        <f xml:space="preserve"> SUM(Enero!C84+Febrero!C84+Marzo!C84+Abril!C84+Mayo!C84+Junio!C84)</f>
        <v>182</v>
      </c>
      <c r="D84" s="6">
        <f xml:space="preserve"> SUM(Enero!D84+Febrero!D84+Marzo!D84+Abril!D84+Mayo!D84+Junio!D84)</f>
        <v>181</v>
      </c>
      <c r="E84" s="6">
        <f xml:space="preserve"> SUM(Enero!E84+Febrero!E84+Marzo!E84+Abril!E84+Mayo!E84+Junio!E84)</f>
        <v>2195</v>
      </c>
      <c r="F84" s="6">
        <f xml:space="preserve"> SUM(Enero!F84+Febrero!F84+Marzo!F84+Abril!F84+Mayo!F84+Junio!F84)</f>
        <v>1015</v>
      </c>
      <c r="G84" s="6">
        <f xml:space="preserve"> SUM(Enero!G84+Febrero!G84+Marzo!G84+Abril!G84+Mayo!G84+Junio!G84)</f>
        <v>1180</v>
      </c>
    </row>
    <row r="85" spans="1:7" ht="16.5" x14ac:dyDescent="0.25">
      <c r="A85" s="4" t="s">
        <v>14</v>
      </c>
      <c r="B85" s="6">
        <f xml:space="preserve"> SUM(Enero!B85+Febrero!B85+Marzo!B85+Abril!B85+Mayo!B85+Junio!B85)</f>
        <v>415</v>
      </c>
      <c r="C85" s="6">
        <f xml:space="preserve"> SUM(Enero!C85+Febrero!C85+Marzo!C85+Abril!C85+Mayo!C85+Junio!C85)</f>
        <v>231</v>
      </c>
      <c r="D85" s="6">
        <f xml:space="preserve"> SUM(Enero!D85+Febrero!D85+Marzo!D85+Abril!D85+Mayo!D85+Junio!D85)</f>
        <v>184</v>
      </c>
      <c r="E85" s="6">
        <f xml:space="preserve"> SUM(Enero!E85+Febrero!E85+Marzo!E85+Abril!E85+Mayo!E85+Junio!E85)</f>
        <v>2019</v>
      </c>
      <c r="F85" s="6">
        <f xml:space="preserve"> SUM(Enero!F85+Febrero!F85+Marzo!F85+Abril!F85+Mayo!F85+Junio!F85)</f>
        <v>1065</v>
      </c>
      <c r="G85" s="6">
        <f xml:space="preserve"> SUM(Enero!G85+Febrero!G85+Marzo!G85+Abril!G85+Mayo!G85+Junio!G85)</f>
        <v>954</v>
      </c>
    </row>
    <row r="86" spans="1:7" ht="16.5" x14ac:dyDescent="0.25">
      <c r="A86" s="4" t="s">
        <v>15</v>
      </c>
      <c r="B86" s="6">
        <f xml:space="preserve"> SUM(Enero!B86+Febrero!B86+Marzo!B86+Abril!B86+Mayo!B86+Junio!B86)</f>
        <v>233</v>
      </c>
      <c r="C86" s="6">
        <f xml:space="preserve"> SUM(Enero!C86+Febrero!C86+Marzo!C86+Abril!C86+Mayo!C86+Junio!C86)</f>
        <v>117</v>
      </c>
      <c r="D86" s="6">
        <f xml:space="preserve"> SUM(Enero!D86+Febrero!D86+Marzo!D86+Abril!D86+Mayo!D86+Junio!D86)</f>
        <v>116</v>
      </c>
      <c r="E86" s="6">
        <f xml:space="preserve"> SUM(Enero!E86+Febrero!E86+Marzo!E86+Abril!E86+Mayo!E86+Junio!E86)</f>
        <v>1237</v>
      </c>
      <c r="F86" s="6">
        <f xml:space="preserve"> SUM(Enero!F86+Febrero!F86+Marzo!F86+Abril!F86+Mayo!F86+Junio!F86)</f>
        <v>667</v>
      </c>
      <c r="G86" s="6">
        <f xml:space="preserve"> SUM(Enero!G86+Febrero!G86+Marzo!G86+Abril!G86+Mayo!G86+Junio!G86)</f>
        <v>570</v>
      </c>
    </row>
    <row r="87" spans="1:7" ht="16.5" x14ac:dyDescent="0.25">
      <c r="A87" s="4" t="s">
        <v>16</v>
      </c>
      <c r="B87" s="6">
        <f xml:space="preserve"> SUM(Enero!B87+Febrero!B87+Marzo!B87+Abril!B87+Mayo!B87+Junio!B87)</f>
        <v>588</v>
      </c>
      <c r="C87" s="6">
        <f xml:space="preserve"> SUM(Enero!C87+Febrero!C87+Marzo!C87+Abril!C87+Mayo!C87+Junio!C87)</f>
        <v>452</v>
      </c>
      <c r="D87" s="6">
        <f xml:space="preserve"> SUM(Enero!D87+Febrero!D87+Marzo!D87+Abril!D87+Mayo!D87+Junio!D87)</f>
        <v>136</v>
      </c>
      <c r="E87" s="6">
        <f xml:space="preserve"> SUM(Enero!E87+Febrero!E87+Marzo!E87+Abril!E87+Mayo!E87+Junio!E87)</f>
        <v>3014</v>
      </c>
      <c r="F87" s="6">
        <f xml:space="preserve"> SUM(Enero!F87+Febrero!F87+Marzo!F87+Abril!F87+Mayo!F87+Junio!F87)</f>
        <v>2519</v>
      </c>
      <c r="G87" s="6">
        <f xml:space="preserve"> SUM(Enero!G87+Febrero!G87+Marzo!G87+Abril!G87+Mayo!G87+Junio!G87)</f>
        <v>495</v>
      </c>
    </row>
    <row r="88" spans="1:7" ht="16.5" x14ac:dyDescent="0.25">
      <c r="A88" s="4" t="s">
        <v>17</v>
      </c>
      <c r="B88" s="6">
        <f xml:space="preserve"> SUM(Enero!B88+Febrero!B88+Marzo!B88+Abril!B88+Mayo!B88+Junio!B88)</f>
        <v>1238</v>
      </c>
      <c r="C88" s="6">
        <f xml:space="preserve"> SUM(Enero!C88+Febrero!C88+Marzo!C88+Abril!C88+Mayo!C88+Junio!C88)</f>
        <v>907</v>
      </c>
      <c r="D88" s="6">
        <f xml:space="preserve"> SUM(Enero!D88+Febrero!D88+Marzo!D88+Abril!D88+Mayo!D88+Junio!D88)</f>
        <v>331</v>
      </c>
      <c r="E88" s="6">
        <f xml:space="preserve"> SUM(Enero!E88+Febrero!E88+Marzo!E88+Abril!E88+Mayo!E88+Junio!E88)</f>
        <v>4986</v>
      </c>
      <c r="F88" s="6">
        <f xml:space="preserve"> SUM(Enero!F88+Febrero!F88+Marzo!F88+Abril!F88+Mayo!F88+Junio!F88)</f>
        <v>3875</v>
      </c>
      <c r="G88" s="6">
        <f xml:space="preserve"> SUM(Enero!G88+Febrero!G88+Marzo!G88+Abril!G88+Mayo!G88+Junio!G88)</f>
        <v>1111</v>
      </c>
    </row>
    <row r="89" spans="1:7" ht="16.5" x14ac:dyDescent="0.25">
      <c r="A89" s="4" t="s">
        <v>18</v>
      </c>
      <c r="B89" s="6">
        <f xml:space="preserve"> SUM(Enero!B89+Febrero!B89+Marzo!B89+Abril!B89+Mayo!B89+Junio!B89)</f>
        <v>339</v>
      </c>
      <c r="C89" s="6">
        <f xml:space="preserve"> SUM(Enero!C89+Febrero!C89+Marzo!C89+Abril!C89+Mayo!C89+Junio!C89)</f>
        <v>192</v>
      </c>
      <c r="D89" s="6">
        <f xml:space="preserve"> SUM(Enero!D89+Febrero!D89+Marzo!D89+Abril!D89+Mayo!D89+Junio!D89)</f>
        <v>147</v>
      </c>
      <c r="E89" s="6">
        <f xml:space="preserve"> SUM(Enero!E89+Febrero!E89+Marzo!E89+Abril!E89+Mayo!E89+Junio!E89)</f>
        <v>1245</v>
      </c>
      <c r="F89" s="6">
        <f xml:space="preserve"> SUM(Enero!F89+Febrero!F89+Marzo!F89+Abril!F89+Mayo!F89+Junio!F89)</f>
        <v>761</v>
      </c>
      <c r="G89" s="6">
        <f xml:space="preserve"> SUM(Enero!G89+Febrero!G89+Marzo!G89+Abril!G89+Mayo!G89+Junio!G89)</f>
        <v>484</v>
      </c>
    </row>
  </sheetData>
  <mergeCells count="32">
    <mergeCell ref="A78:A79"/>
    <mergeCell ref="B78:D78"/>
    <mergeCell ref="E78:G78"/>
    <mergeCell ref="A45:I45"/>
    <mergeCell ref="A47:I47"/>
    <mergeCell ref="A49:I49"/>
    <mergeCell ref="A50:I50"/>
    <mergeCell ref="A53:I53"/>
    <mergeCell ref="A55:A56"/>
    <mergeCell ref="B55:D55"/>
    <mergeCell ref="E55:G55"/>
    <mergeCell ref="A68:I68"/>
    <mergeCell ref="A70:I70"/>
    <mergeCell ref="A72:I72"/>
    <mergeCell ref="A73:I73"/>
    <mergeCell ref="A76:I76"/>
    <mergeCell ref="A32:A33"/>
    <mergeCell ref="B32:D32"/>
    <mergeCell ref="E32:G32"/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0:I30"/>
  </mergeCells>
  <pageMargins left="1" right="1" top="1" bottom="1" header="1" footer="1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19</vt:i4>
      </vt:variant>
    </vt:vector>
  </HeadingPairs>
  <TitlesOfParts>
    <vt:vector size="38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Septiembre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  <vt:lpstr>Abril!Títulos_a_imprimir</vt:lpstr>
      <vt:lpstr>Agosto!Títulos_a_imprimir</vt:lpstr>
      <vt:lpstr>Anual!Títulos_a_imprimir</vt:lpstr>
      <vt:lpstr>Diciembre!Títulos_a_imprimir</vt:lpstr>
      <vt:lpstr>Enero!Títulos_a_imprimir</vt:lpstr>
      <vt:lpstr>Febrero!Títulos_a_imprimir</vt:lpstr>
      <vt:lpstr>'I Semestre'!Títulos_a_imprimir</vt:lpstr>
      <vt:lpstr>'I Trimestre'!Títulos_a_imprimir</vt:lpstr>
      <vt:lpstr>'II Semestre'!Títulos_a_imprimir</vt:lpstr>
      <vt:lpstr>'II Trimestre'!Títulos_a_imprimir</vt:lpstr>
      <vt:lpstr>'III Trimestre'!Títulos_a_imprimir</vt:lpstr>
      <vt:lpstr>'IV Trimestre'!Títulos_a_imprimir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o s h i b a</dc:creator>
  <cp:lastModifiedBy>USER</cp:lastModifiedBy>
  <dcterms:created xsi:type="dcterms:W3CDTF">2021-02-13T23:01:26Z</dcterms:created>
  <dcterms:modified xsi:type="dcterms:W3CDTF">2024-01-19T14:16:13Z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